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oe6\Desktop\Arsenico Docs\"/>
    </mc:Choice>
  </mc:AlternateContent>
  <bookViews>
    <workbookView xWindow="600" yWindow="210" windowWidth="11100" windowHeight="6345"/>
  </bookViews>
  <sheets>
    <sheet name="EXPOSURE DOSE CALCULATION SHEET" sheetId="1" r:id="rId1"/>
  </sheets>
  <calcPr calcId="152511"/>
</workbook>
</file>

<file path=xl/calcChain.xml><?xml version="1.0" encoding="utf-8"?>
<calcChain xmlns="http://schemas.openxmlformats.org/spreadsheetml/2006/main">
  <c r="E35" i="1" l="1"/>
  <c r="C35" i="1"/>
  <c r="H14" i="1"/>
  <c r="H12" i="1"/>
  <c r="H13" i="1"/>
  <c r="H11" i="1"/>
  <c r="H10" i="1"/>
  <c r="H9" i="1"/>
  <c r="H15" i="1" s="1"/>
  <c r="H7" i="1"/>
  <c r="H8" i="1"/>
  <c r="H42" i="1"/>
  <c r="G35" i="1"/>
  <c r="F35" i="1"/>
  <c r="D35" i="1"/>
  <c r="B35" i="1"/>
  <c r="F8" i="1"/>
  <c r="G8" i="1"/>
  <c r="E8" i="1"/>
  <c r="D8" i="1"/>
  <c r="B8" i="1"/>
  <c r="C8" i="1"/>
</calcChain>
</file>

<file path=xl/sharedStrings.xml><?xml version="1.0" encoding="utf-8"?>
<sst xmlns="http://schemas.openxmlformats.org/spreadsheetml/2006/main" count="99" uniqueCount="49">
  <si>
    <t>mg/kg</t>
  </si>
  <si>
    <t>μg/L</t>
  </si>
  <si>
    <r>
      <t>μg/m</t>
    </r>
    <r>
      <rPr>
        <vertAlign val="superscript"/>
        <sz val="8"/>
        <rFont val="Arial"/>
        <family val="2"/>
      </rPr>
      <t>3</t>
    </r>
  </si>
  <si>
    <t>TOTAL==&gt;</t>
  </si>
  <si>
    <t>NA</t>
  </si>
  <si>
    <t xml:space="preserve">   Rice</t>
  </si>
  <si>
    <t xml:space="preserve">   Vegetables</t>
  </si>
  <si>
    <t xml:space="preserve">   Cereals/grains</t>
  </si>
  <si>
    <t xml:space="preserve">   Fish</t>
  </si>
  <si>
    <t>Hoja de cálculo de la Dosis de Exposición</t>
  </si>
  <si>
    <t>DE = C x TI x FE / PC</t>
  </si>
  <si>
    <t>Ruta de</t>
  </si>
  <si>
    <t>Exposición</t>
  </si>
  <si>
    <t>Concentración</t>
  </si>
  <si>
    <t>Valor</t>
  </si>
  <si>
    <t>Unidades</t>
  </si>
  <si>
    <t>Tasa de ingesta</t>
  </si>
  <si>
    <t>Factor de</t>
  </si>
  <si>
    <t xml:space="preserve">Peso </t>
  </si>
  <si>
    <t>corporal (kg)</t>
  </si>
  <si>
    <t>Dosis de exposición</t>
  </si>
  <si>
    <t>mg/kg/día</t>
  </si>
  <si>
    <t>kg/día</t>
  </si>
  <si>
    <r>
      <t>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/día</t>
    </r>
  </si>
  <si>
    <t>mg/día</t>
  </si>
  <si>
    <t>L/día</t>
  </si>
  <si>
    <t>mg/kg (peso corporal)</t>
  </si>
  <si>
    <t>Inhalación</t>
  </si>
  <si>
    <t>Ingestión</t>
  </si>
  <si>
    <t xml:space="preserve">   Suelo</t>
  </si>
  <si>
    <t xml:space="preserve">   Agua de bebida</t>
  </si>
  <si>
    <t xml:space="preserve">   Alimento #1</t>
  </si>
  <si>
    <t xml:space="preserve">   Alimento #2</t>
  </si>
  <si>
    <t xml:space="preserve">   Alimento #3</t>
  </si>
  <si>
    <t xml:space="preserve">   Alimento #4</t>
  </si>
  <si>
    <t>&gt; Se elaboran únicamente ecuaciones para las exposiciones de inhalación e ingestión</t>
  </si>
  <si>
    <t>&gt; Las concetraciones y las tasas de ingesta deben introducirse en las unidades que se muestran</t>
  </si>
  <si>
    <t>&gt; Si las concentraciones y las tasas de ingesta que se manejan están en diferentes unidades, hay que convertirlas a las unidades mostradas</t>
  </si>
  <si>
    <t>&gt; Para cada ruta de exposición hay que introducir una concentración, una tasa de ingesta, un factor de exposición y el peso corporal</t>
  </si>
  <si>
    <t>&gt; Introducir un factor de exposición (sin unidades). En el caso de exposiciones contínuas, el factor es 1.</t>
  </si>
  <si>
    <t>&gt; Se calculará una dosis de exposición en cada fila después de introducir todos los datos</t>
  </si>
  <si>
    <t>Notas:</t>
  </si>
  <si>
    <t>SOLUCIÓN PARA ADULTOS</t>
  </si>
  <si>
    <t>&gt; Las dosis de exposición se calcularán automáticamente</t>
  </si>
  <si>
    <r>
      <t xml:space="preserve">Hoja de cálculo de la </t>
    </r>
    <r>
      <rPr>
        <b/>
        <sz val="8"/>
        <rFont val="Arial"/>
      </rPr>
      <t>«</t>
    </r>
    <r>
      <rPr>
        <b/>
        <sz val="8"/>
        <rFont val="Arial"/>
        <family val="2"/>
      </rPr>
      <t>dosis de exposición</t>
    </r>
    <r>
      <rPr>
        <b/>
        <sz val="8"/>
        <rFont val="Arial"/>
      </rPr>
      <t>»</t>
    </r>
  </si>
  <si>
    <t>exposición</t>
  </si>
  <si>
    <t xml:space="preserve">   Agua potable</t>
  </si>
  <si>
    <t>Agencia para Sustancias Tóxicas y el Registro de Enfermedades (ATSDR)</t>
  </si>
  <si>
    <t>Departamento de Salud y Servicios Humanos de EE. 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</si>
</sst>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0"/>
    <numFmt numFmtId="166" formatCode="0.0000"/>
    <numFmt numFmtId="167" formatCode="0.00000"/>
  </numFmts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54"/>
  <sheetViews>
    <sheetView tabSelected="1" workbookViewId="0">
      <selection activeCell="C4" sqref="C4"/>
    </sheetView>
  </sheetViews>
  <sheetFormatPr defaultRowHeight="11.25" x14ac:dyDescent="0.2"/>
  <cols>
    <col min="1" max="1" width="14.28515625" style="2" customWidth="1"/>
    <col min="2" max="2" width="9.140625" style="2"/>
    <col min="3" max="3" width="15.7109375" style="2" customWidth="1"/>
    <col min="4" max="6" width="9.140625" style="2"/>
    <col min="7" max="7" width="10.85546875" style="3" customWidth="1"/>
    <col min="8" max="8" width="16.7109375" style="3" customWidth="1"/>
    <col min="9" max="16384" width="9.140625" style="2"/>
  </cols>
  <sheetData>
    <row r="1" spans="1:8" x14ac:dyDescent="0.2">
      <c r="A1" s="1" t="s">
        <v>9</v>
      </c>
    </row>
    <row r="3" spans="1:8" x14ac:dyDescent="0.2">
      <c r="A3" s="2" t="s">
        <v>10</v>
      </c>
      <c r="D3" s="1"/>
    </row>
    <row r="4" spans="1:8" ht="12" thickBot="1" x14ac:dyDescent="0.25"/>
    <row r="5" spans="1:8" x14ac:dyDescent="0.2">
      <c r="A5" s="11" t="s">
        <v>11</v>
      </c>
      <c r="B5" s="32" t="s">
        <v>13</v>
      </c>
      <c r="C5" s="33"/>
      <c r="D5" s="32" t="s">
        <v>16</v>
      </c>
      <c r="E5" s="33"/>
      <c r="F5" s="11" t="s">
        <v>17</v>
      </c>
      <c r="G5" s="11" t="s">
        <v>18</v>
      </c>
      <c r="H5" s="11" t="s">
        <v>20</v>
      </c>
    </row>
    <row r="6" spans="1:8" ht="12" thickBot="1" x14ac:dyDescent="0.25">
      <c r="A6" s="7" t="s">
        <v>12</v>
      </c>
      <c r="B6" s="5" t="s">
        <v>14</v>
      </c>
      <c r="C6" s="17" t="s">
        <v>15</v>
      </c>
      <c r="D6" s="5" t="s">
        <v>14</v>
      </c>
      <c r="E6" s="17" t="s">
        <v>15</v>
      </c>
      <c r="F6" s="16" t="s">
        <v>12</v>
      </c>
      <c r="G6" s="16" t="s">
        <v>19</v>
      </c>
      <c r="H6" s="16" t="s">
        <v>21</v>
      </c>
    </row>
    <row r="7" spans="1:8" x14ac:dyDescent="0.2">
      <c r="A7" s="6" t="s">
        <v>27</v>
      </c>
      <c r="B7" s="21"/>
      <c r="C7" s="18" t="s">
        <v>2</v>
      </c>
      <c r="D7" s="21"/>
      <c r="E7" s="18" t="s">
        <v>23</v>
      </c>
      <c r="F7" s="12"/>
      <c r="G7" s="12"/>
      <c r="H7" s="12" t="str">
        <f>IF(AND(B7&lt;&gt;0,D7&lt;&gt;0,F7&lt;&gt;0,G7&lt;&gt;0),B7*D7*F7/1000/G7,"")</f>
        <v/>
      </c>
    </row>
    <row r="8" spans="1:8" x14ac:dyDescent="0.2">
      <c r="A8" s="8" t="s">
        <v>28</v>
      </c>
      <c r="B8" s="22" t="str">
        <f t="shared" ref="B8:H8" si="0">"---"</f>
        <v>---</v>
      </c>
      <c r="C8" s="19" t="str">
        <f t="shared" si="0"/>
        <v>---</v>
      </c>
      <c r="D8" s="22" t="str">
        <f t="shared" si="0"/>
        <v>---</v>
      </c>
      <c r="E8" s="19" t="str">
        <f t="shared" si="0"/>
        <v>---</v>
      </c>
      <c r="F8" s="19" t="str">
        <f t="shared" si="0"/>
        <v>---</v>
      </c>
      <c r="G8" s="19" t="str">
        <f t="shared" si="0"/>
        <v>---</v>
      </c>
      <c r="H8" s="19" t="str">
        <f t="shared" si="0"/>
        <v>---</v>
      </c>
    </row>
    <row r="9" spans="1:8" x14ac:dyDescent="0.2">
      <c r="A9" s="8" t="s">
        <v>29</v>
      </c>
      <c r="B9" s="22"/>
      <c r="C9" s="19" t="s">
        <v>0</v>
      </c>
      <c r="D9" s="22"/>
      <c r="E9" s="19" t="s">
        <v>24</v>
      </c>
      <c r="F9" s="13"/>
      <c r="G9" s="13"/>
      <c r="H9" s="13" t="str">
        <f>IF(AND(B9&lt;&gt;0,D9&lt;&gt;0,F9&lt;&gt;0,G9&lt;&gt;0),B9*D9*F9/G9/1000000,"")</f>
        <v/>
      </c>
    </row>
    <row r="10" spans="1:8" x14ac:dyDescent="0.2">
      <c r="A10" s="8" t="s">
        <v>30</v>
      </c>
      <c r="B10" s="22"/>
      <c r="C10" s="19" t="s">
        <v>1</v>
      </c>
      <c r="D10" s="22"/>
      <c r="E10" s="19" t="s">
        <v>25</v>
      </c>
      <c r="F10" s="13"/>
      <c r="G10" s="13"/>
      <c r="H10" s="13" t="str">
        <f>IF(AND(B10&lt;&gt;0,D10&lt;&gt;0,F10&lt;&gt;0,G10&lt;&gt;0),B10*D10*F10/G10/1000000,"")</f>
        <v/>
      </c>
    </row>
    <row r="11" spans="1:8" x14ac:dyDescent="0.2">
      <c r="A11" s="8" t="s">
        <v>31</v>
      </c>
      <c r="B11" s="22"/>
      <c r="C11" s="19" t="s">
        <v>26</v>
      </c>
      <c r="D11" s="22"/>
      <c r="E11" s="19" t="s">
        <v>22</v>
      </c>
      <c r="F11" s="13"/>
      <c r="G11" s="13"/>
      <c r="H11" s="13" t="str">
        <f>IF(AND(B11&lt;&gt;0,D11&lt;&gt;0,F11&lt;&gt;0,G11&lt;&gt;0),B11*D11*F11/G11,"")</f>
        <v/>
      </c>
    </row>
    <row r="12" spans="1:8" x14ac:dyDescent="0.2">
      <c r="A12" s="8" t="s">
        <v>32</v>
      </c>
      <c r="B12" s="22"/>
      <c r="C12" s="19" t="s">
        <v>26</v>
      </c>
      <c r="D12" s="22"/>
      <c r="E12" s="19" t="s">
        <v>22</v>
      </c>
      <c r="F12" s="13"/>
      <c r="G12" s="13"/>
      <c r="H12" s="13" t="str">
        <f>IF(AND(B12&lt;&gt;0,D12&lt;&gt;0,F12&lt;&gt;0,G12&lt;&gt;0),B12*D12*F12/G12,"")</f>
        <v/>
      </c>
    </row>
    <row r="13" spans="1:8" x14ac:dyDescent="0.2">
      <c r="A13" s="8" t="s">
        <v>33</v>
      </c>
      <c r="B13" s="22"/>
      <c r="C13" s="19" t="s">
        <v>26</v>
      </c>
      <c r="D13" s="22"/>
      <c r="E13" s="19" t="s">
        <v>22</v>
      </c>
      <c r="F13" s="13"/>
      <c r="G13" s="13"/>
      <c r="H13" s="13" t="str">
        <f>IF(AND(B13&lt;&gt;0,D13&lt;&gt;0,F13&lt;&gt;0,G13&lt;&gt;0),B13*D13*F13/G13,"")</f>
        <v/>
      </c>
    </row>
    <row r="14" spans="1:8" ht="12" thickBot="1" x14ac:dyDescent="0.25">
      <c r="A14" s="8" t="s">
        <v>34</v>
      </c>
      <c r="B14" s="24"/>
      <c r="C14" s="20" t="s">
        <v>26</v>
      </c>
      <c r="D14" s="24"/>
      <c r="E14" s="20" t="s">
        <v>22</v>
      </c>
      <c r="F14" s="15"/>
      <c r="G14" s="15"/>
      <c r="H14" s="15" t="str">
        <f>IF(AND(B14&lt;&gt;0,D14&lt;&gt;0,F14&lt;&gt;0,G14&lt;&gt;0),B14*D14*F14/G14,"")</f>
        <v/>
      </c>
    </row>
    <row r="15" spans="1:8" x14ac:dyDescent="0.2">
      <c r="A15" s="4"/>
      <c r="B15" s="4"/>
      <c r="C15" s="10"/>
      <c r="D15" s="10"/>
      <c r="E15" s="10"/>
      <c r="F15" s="10"/>
      <c r="G15" s="23" t="s">
        <v>3</v>
      </c>
      <c r="H15" s="25">
        <f>SUM(H9:H14)</f>
        <v>0</v>
      </c>
    </row>
    <row r="16" spans="1:8" x14ac:dyDescent="0.2">
      <c r="A16" s="10"/>
      <c r="B16" s="10"/>
      <c r="C16" s="10"/>
      <c r="D16" s="10"/>
      <c r="E16" s="10"/>
      <c r="F16" s="10"/>
      <c r="G16" s="23"/>
      <c r="H16" s="14"/>
    </row>
    <row r="17" spans="1:8" x14ac:dyDescent="0.2">
      <c r="A17" s="1" t="s">
        <v>41</v>
      </c>
    </row>
    <row r="18" spans="1:8" x14ac:dyDescent="0.2">
      <c r="A18" s="31" t="s">
        <v>35</v>
      </c>
    </row>
    <row r="19" spans="1:8" x14ac:dyDescent="0.2">
      <c r="A19" s="31" t="s">
        <v>36</v>
      </c>
    </row>
    <row r="20" spans="1:8" x14ac:dyDescent="0.2">
      <c r="A20" s="31" t="s">
        <v>37</v>
      </c>
    </row>
    <row r="21" spans="1:8" x14ac:dyDescent="0.2">
      <c r="A21" s="31" t="s">
        <v>38</v>
      </c>
    </row>
    <row r="22" spans="1:8" x14ac:dyDescent="0.2">
      <c r="A22" s="31" t="s">
        <v>39</v>
      </c>
    </row>
    <row r="23" spans="1:8" x14ac:dyDescent="0.2">
      <c r="A23" s="31" t="s">
        <v>40</v>
      </c>
    </row>
    <row r="28" spans="1:8" x14ac:dyDescent="0.2">
      <c r="A28" s="1" t="s">
        <v>44</v>
      </c>
    </row>
    <row r="30" spans="1:8" x14ac:dyDescent="0.2">
      <c r="A30" s="2" t="s">
        <v>10</v>
      </c>
      <c r="D30" s="1" t="s">
        <v>42</v>
      </c>
    </row>
    <row r="31" spans="1:8" ht="12" thickBot="1" x14ac:dyDescent="0.25"/>
    <row r="32" spans="1:8" x14ac:dyDescent="0.2">
      <c r="A32" s="11" t="s">
        <v>11</v>
      </c>
      <c r="B32" s="32" t="s">
        <v>13</v>
      </c>
      <c r="C32" s="33"/>
      <c r="D32" s="32" t="s">
        <v>16</v>
      </c>
      <c r="E32" s="33"/>
      <c r="F32" s="11" t="s">
        <v>17</v>
      </c>
      <c r="G32" s="11" t="s">
        <v>18</v>
      </c>
      <c r="H32" s="11" t="s">
        <v>20</v>
      </c>
    </row>
    <row r="33" spans="1:8" ht="12" thickBot="1" x14ac:dyDescent="0.25">
      <c r="A33" s="7" t="s">
        <v>45</v>
      </c>
      <c r="B33" s="5" t="s">
        <v>14</v>
      </c>
      <c r="C33" s="17" t="s">
        <v>15</v>
      </c>
      <c r="D33" s="5" t="s">
        <v>14</v>
      </c>
      <c r="E33" s="17" t="s">
        <v>15</v>
      </c>
      <c r="F33" s="16" t="s">
        <v>45</v>
      </c>
      <c r="G33" s="16" t="s">
        <v>19</v>
      </c>
      <c r="H33" s="16" t="s">
        <v>21</v>
      </c>
    </row>
    <row r="34" spans="1:8" x14ac:dyDescent="0.2">
      <c r="A34" s="6" t="s">
        <v>27</v>
      </c>
      <c r="B34" s="21" t="s">
        <v>4</v>
      </c>
      <c r="C34" s="18" t="s">
        <v>2</v>
      </c>
      <c r="D34" s="21" t="s">
        <v>4</v>
      </c>
      <c r="E34" s="18" t="s">
        <v>23</v>
      </c>
      <c r="F34" s="12">
        <v>1</v>
      </c>
      <c r="G34" s="12">
        <v>70</v>
      </c>
      <c r="H34" s="12" t="s">
        <v>4</v>
      </c>
    </row>
    <row r="35" spans="1:8" x14ac:dyDescent="0.2">
      <c r="A35" s="8" t="s">
        <v>28</v>
      </c>
      <c r="B35" s="22" t="str">
        <f t="shared" ref="B35:G35" si="1">"---"</f>
        <v>---</v>
      </c>
      <c r="C35" s="19" t="str">
        <f t="shared" si="1"/>
        <v>---</v>
      </c>
      <c r="D35" s="22" t="str">
        <f t="shared" si="1"/>
        <v>---</v>
      </c>
      <c r="E35" s="19" t="str">
        <f t="shared" si="1"/>
        <v>---</v>
      </c>
      <c r="F35" s="19" t="str">
        <f t="shared" si="1"/>
        <v>---</v>
      </c>
      <c r="G35" s="19" t="str">
        <f t="shared" si="1"/>
        <v>---</v>
      </c>
      <c r="H35" s="13" t="s">
        <v>4</v>
      </c>
    </row>
    <row r="36" spans="1:8" x14ac:dyDescent="0.2">
      <c r="A36" s="8" t="s">
        <v>29</v>
      </c>
      <c r="B36" s="22">
        <v>40</v>
      </c>
      <c r="C36" s="19" t="s">
        <v>0</v>
      </c>
      <c r="D36" s="22">
        <v>100</v>
      </c>
      <c r="E36" s="19" t="s">
        <v>24</v>
      </c>
      <c r="F36" s="13">
        <v>1</v>
      </c>
      <c r="G36" s="13">
        <v>70</v>
      </c>
      <c r="H36" s="26">
        <v>5.7142857142857142E-5</v>
      </c>
    </row>
    <row r="37" spans="1:8" x14ac:dyDescent="0.2">
      <c r="A37" s="8" t="s">
        <v>46</v>
      </c>
      <c r="B37" s="22">
        <v>900</v>
      </c>
      <c r="C37" s="19" t="s">
        <v>1</v>
      </c>
      <c r="D37" s="22">
        <v>2</v>
      </c>
      <c r="E37" s="19" t="s">
        <v>25</v>
      </c>
      <c r="F37" s="13">
        <v>1</v>
      </c>
      <c r="G37" s="13">
        <v>70</v>
      </c>
      <c r="H37" s="27">
        <v>2.5714285714285714E-2</v>
      </c>
    </row>
    <row r="38" spans="1:8" x14ac:dyDescent="0.2">
      <c r="A38" s="8" t="s">
        <v>5</v>
      </c>
      <c r="B38" s="22">
        <v>0.3</v>
      </c>
      <c r="C38" s="19" t="s">
        <v>26</v>
      </c>
      <c r="D38" s="22">
        <v>0.4</v>
      </c>
      <c r="E38" s="19" t="s">
        <v>22</v>
      </c>
      <c r="F38" s="13">
        <v>1</v>
      </c>
      <c r="G38" s="13">
        <v>70</v>
      </c>
      <c r="H38" s="28">
        <v>1.7142857142857142E-3</v>
      </c>
    </row>
    <row r="39" spans="1:8" x14ac:dyDescent="0.2">
      <c r="A39" s="8" t="s">
        <v>6</v>
      </c>
      <c r="B39" s="22">
        <v>0.08</v>
      </c>
      <c r="C39" s="19" t="s">
        <v>26</v>
      </c>
      <c r="D39" s="22">
        <v>0.1</v>
      </c>
      <c r="E39" s="19" t="s">
        <v>22</v>
      </c>
      <c r="F39" s="13">
        <v>1</v>
      </c>
      <c r="G39" s="13">
        <v>70</v>
      </c>
      <c r="H39" s="30">
        <v>1.1428571428571428E-4</v>
      </c>
    </row>
    <row r="40" spans="1:8" x14ac:dyDescent="0.2">
      <c r="A40" s="8" t="s">
        <v>7</v>
      </c>
      <c r="B40" s="22">
        <v>0.2</v>
      </c>
      <c r="C40" s="19" t="s">
        <v>26</v>
      </c>
      <c r="D40" s="22">
        <v>0.1</v>
      </c>
      <c r="E40" s="19" t="s">
        <v>22</v>
      </c>
      <c r="F40" s="13">
        <v>1</v>
      </c>
      <c r="G40" s="13">
        <v>70</v>
      </c>
      <c r="H40" s="30">
        <v>2.8571428571428579E-4</v>
      </c>
    </row>
    <row r="41" spans="1:8" ht="12" thickBot="1" x14ac:dyDescent="0.25">
      <c r="A41" s="9" t="s">
        <v>8</v>
      </c>
      <c r="B41" s="24">
        <v>1.6</v>
      </c>
      <c r="C41" s="20" t="s">
        <v>26</v>
      </c>
      <c r="D41" s="24">
        <v>0.08</v>
      </c>
      <c r="E41" s="20" t="s">
        <v>22</v>
      </c>
      <c r="F41" s="15">
        <v>1</v>
      </c>
      <c r="G41" s="15">
        <v>70</v>
      </c>
      <c r="H41" s="29">
        <v>1.8285714285714285E-3</v>
      </c>
    </row>
    <row r="42" spans="1:8" x14ac:dyDescent="0.2">
      <c r="A42" s="4"/>
      <c r="B42" s="4"/>
      <c r="C42" s="10"/>
      <c r="D42" s="10"/>
      <c r="E42" s="10"/>
      <c r="F42" s="10"/>
      <c r="G42" s="23" t="s">
        <v>3</v>
      </c>
      <c r="H42" s="25">
        <f>SUM(H36:H41)</f>
        <v>2.971428571428571E-2</v>
      </c>
    </row>
    <row r="43" spans="1:8" x14ac:dyDescent="0.2">
      <c r="A43" s="10"/>
      <c r="B43" s="10"/>
      <c r="C43" s="10"/>
      <c r="D43" s="10"/>
      <c r="E43" s="10"/>
      <c r="F43" s="10"/>
      <c r="G43" s="23"/>
      <c r="H43" s="14"/>
    </row>
    <row r="44" spans="1:8" x14ac:dyDescent="0.2">
      <c r="A44" s="1" t="s">
        <v>41</v>
      </c>
    </row>
    <row r="45" spans="1:8" x14ac:dyDescent="0.2">
      <c r="A45" s="31" t="s">
        <v>35</v>
      </c>
    </row>
    <row r="46" spans="1:8" x14ac:dyDescent="0.2">
      <c r="A46" s="31" t="s">
        <v>36</v>
      </c>
    </row>
    <row r="47" spans="1:8" x14ac:dyDescent="0.2">
      <c r="A47" s="31" t="s">
        <v>37</v>
      </c>
    </row>
    <row r="48" spans="1:8" x14ac:dyDescent="0.2">
      <c r="A48" s="31" t="s">
        <v>38</v>
      </c>
    </row>
    <row r="49" spans="1:1" x14ac:dyDescent="0.2">
      <c r="A49" s="31" t="s">
        <v>39</v>
      </c>
    </row>
    <row r="50" spans="1:1" x14ac:dyDescent="0.2">
      <c r="A50" s="2" t="s">
        <v>43</v>
      </c>
    </row>
    <row r="53" spans="1:1" x14ac:dyDescent="0.2">
      <c r="A53" s="1" t="s">
        <v>47</v>
      </c>
    </row>
    <row r="54" spans="1:1" x14ac:dyDescent="0.2">
      <c r="A54" s="1" t="s">
        <v>48</v>
      </c>
    </row>
  </sheetData>
  <phoneticPr fontId="0" type="noConversion"/>
  <pageMargins left="0.56000000000000005" right="0.6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EXPOSURE DOSE CALCULATION SHEET</vt:lpstr>
    </vt:vector>
  </TitlesOfParts>
  <Company>Eastern Research Group,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jwilhelmi</dc:creator>
  <cp:lastModifiedBy>CDC User</cp:lastModifiedBy>
  <cp:lastPrinted>2003-03-17T20:41:49Z</cp:lastPrinted>
  <dcterms:created xsi:type="dcterms:W3CDTF">2003-03-17T12:31:56Z</dcterms:created>
  <dcterms:modified xsi:type="dcterms:W3CDTF">2016-02-22T20:02:11Z</dcterms:modified>
</cp:coreProperties>
</file>