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9035" windowHeight="115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4" i="1"/>
  <c r="B14"/>
  <c r="G12"/>
  <c r="F12"/>
  <c r="E12"/>
  <c r="G11"/>
  <c r="F11"/>
  <c r="E11"/>
  <c r="G10"/>
  <c r="F10"/>
  <c r="E10"/>
  <c r="G9"/>
  <c r="F9"/>
  <c r="E9"/>
  <c r="G8"/>
  <c r="F8"/>
  <c r="E8"/>
  <c r="G7"/>
  <c r="F7"/>
  <c r="E7"/>
  <c r="G6"/>
  <c r="F6"/>
  <c r="E6"/>
  <c r="G5"/>
  <c r="G14" s="1"/>
  <c r="F5"/>
  <c r="E5"/>
  <c r="H12" l="1"/>
  <c r="H11"/>
  <c r="H10"/>
  <c r="H9"/>
  <c r="I9" s="1"/>
  <c r="K9" s="1"/>
  <c r="H8"/>
  <c r="H7"/>
  <c r="H6"/>
  <c r="H5"/>
  <c r="I5" s="1"/>
  <c r="K5" s="1"/>
  <c r="K14" s="1"/>
  <c r="I6"/>
  <c r="K6" s="1"/>
  <c r="I8"/>
  <c r="K8" s="1"/>
  <c r="I10"/>
  <c r="K10" s="1"/>
  <c r="I12"/>
  <c r="K12" s="1"/>
  <c r="I7"/>
  <c r="K7" s="1"/>
  <c r="I11"/>
  <c r="K11" s="1"/>
</calcChain>
</file>

<file path=xl/sharedStrings.xml><?xml version="1.0" encoding="utf-8"?>
<sst xmlns="http://schemas.openxmlformats.org/spreadsheetml/2006/main" count="27" uniqueCount="27">
  <si>
    <t>Cuadro 12. Ejemplo del calculo de los Pesos de Hogar cuando esta usando censo como marco muestral y calculando pesos especificos a los estratos</t>
  </si>
  <si>
    <t>Estrato</t>
  </si>
  <si>
    <t>Hogares en Estrato según censo</t>
  </si>
  <si>
    <t>UPM en Estrato para muestra</t>
  </si>
  <si>
    <t>Hogares por UPM</t>
  </si>
  <si>
    <t>Prob(Hogar en estrato)</t>
  </si>
  <si>
    <t>Peso Hogar</t>
  </si>
  <si>
    <t>No. de Hogares no Ponderados</t>
  </si>
  <si>
    <t>Constante</t>
  </si>
  <si>
    <t>Peso Normalizado</t>
  </si>
  <si>
    <t>No. de Hogares Ponderados</t>
  </si>
  <si>
    <t>(h)</t>
  </si>
  <si>
    <r>
      <t>(M</t>
    </r>
    <r>
      <rPr>
        <b/>
        <vertAlign val="subscript"/>
        <sz val="10"/>
        <rFont val="Arial"/>
        <family val="2"/>
      </rPr>
      <t>h</t>
    </r>
    <r>
      <rPr>
        <b/>
        <sz val="10"/>
        <rFont val="Arial"/>
        <family val="2"/>
      </rPr>
      <t>)</t>
    </r>
  </si>
  <si>
    <r>
      <t>(n</t>
    </r>
    <r>
      <rPr>
        <b/>
        <vertAlign val="subscript"/>
        <sz val="11"/>
        <color theme="1"/>
        <rFont val="Calibri"/>
        <family val="2"/>
        <scheme val="minor"/>
      </rPr>
      <t>h</t>
    </r>
    <r>
      <rPr>
        <b/>
        <sz val="11"/>
        <color theme="1"/>
        <rFont val="Calibri"/>
        <family val="2"/>
        <scheme val="minor"/>
      </rPr>
      <t>)</t>
    </r>
  </si>
  <si>
    <r>
      <t>(npc</t>
    </r>
    <r>
      <rPr>
        <b/>
        <vertAlign val="subscript"/>
        <sz val="10"/>
        <rFont val="Arial"/>
        <family val="2"/>
      </rPr>
      <t>h</t>
    </r>
    <r>
      <rPr>
        <b/>
        <sz val="10"/>
        <rFont val="Arial"/>
        <family val="2"/>
      </rPr>
      <t>)</t>
    </r>
  </si>
  <si>
    <r>
      <t>P</t>
    </r>
    <r>
      <rPr>
        <b/>
        <vertAlign val="subscript"/>
        <sz val="10"/>
        <rFont val="Arial"/>
        <family val="2"/>
      </rPr>
      <t xml:space="preserve">hij </t>
    </r>
    <r>
      <rPr>
        <b/>
        <sz val="10"/>
        <rFont val="Arial"/>
        <family val="2"/>
      </rPr>
      <t>= (n</t>
    </r>
    <r>
      <rPr>
        <b/>
        <vertAlign val="subscript"/>
        <sz val="10"/>
        <rFont val="Arial"/>
        <family val="2"/>
      </rPr>
      <t>h</t>
    </r>
    <r>
      <rPr>
        <b/>
        <sz val="10"/>
        <rFont val="Arial"/>
        <family val="2"/>
      </rPr>
      <t>*npc</t>
    </r>
    <r>
      <rPr>
        <b/>
        <vertAlign val="subscript"/>
        <sz val="10"/>
        <rFont val="Arial"/>
        <family val="2"/>
      </rPr>
      <t xml:space="preserve">h </t>
    </r>
    <r>
      <rPr>
        <b/>
        <sz val="10"/>
        <rFont val="Arial"/>
        <family val="2"/>
      </rPr>
      <t>/ M</t>
    </r>
    <r>
      <rPr>
        <b/>
        <vertAlign val="subscript"/>
        <sz val="10"/>
        <rFont val="Arial"/>
        <family val="2"/>
      </rPr>
      <t>h</t>
    </r>
    <r>
      <rPr>
        <b/>
        <sz val="10"/>
        <rFont val="Arial"/>
        <family val="2"/>
      </rPr>
      <t>)</t>
    </r>
  </si>
  <si>
    <r>
      <t>(1 / P</t>
    </r>
    <r>
      <rPr>
        <b/>
        <vertAlign val="subscript"/>
        <sz val="10"/>
        <rFont val="Arial"/>
        <family val="2"/>
      </rPr>
      <t>hij</t>
    </r>
    <r>
      <rPr>
        <b/>
        <sz val="10"/>
        <rFont val="Arial"/>
        <family val="2"/>
      </rPr>
      <t>)</t>
    </r>
  </si>
  <si>
    <t>(Hogares muestra / Hogares censo)</t>
  </si>
  <si>
    <t>A</t>
  </si>
  <si>
    <t>B</t>
  </si>
  <si>
    <t>C</t>
  </si>
  <si>
    <t>D</t>
  </si>
  <si>
    <t>E</t>
  </si>
  <si>
    <t>F</t>
  </si>
  <si>
    <t>G</t>
  </si>
  <si>
    <t>H</t>
  </si>
  <si>
    <t>Total</t>
  </si>
</sst>
</file>

<file path=xl/styles.xml><?xml version="1.0" encoding="utf-8"?>
<styleSheet xmlns="http://schemas.openxmlformats.org/spreadsheetml/2006/main">
  <numFmts count="4">
    <numFmt numFmtId="164" formatCode="0.00000"/>
    <numFmt numFmtId="165" formatCode="0.0000000"/>
    <numFmt numFmtId="166" formatCode="0.000"/>
    <numFmt numFmtId="167" formatCode="0.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vertAlign val="subscript"/>
      <sz val="10"/>
      <name val="Arial"/>
      <family val="2"/>
    </font>
    <font>
      <b/>
      <vertAlign val="subscript"/>
      <sz val="11"/>
      <color theme="1"/>
      <name val="Calibri"/>
      <family val="2"/>
      <scheme val="minor"/>
    </font>
    <font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164" fontId="0" fillId="0" borderId="0" xfId="0" applyNumberFormat="1" applyAlignment="1">
      <alignment horizontal="center"/>
    </xf>
    <xf numFmtId="2" fontId="0" fillId="0" borderId="0" xfId="0" applyNumberFormat="1"/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165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K23" sqref="K23"/>
    </sheetView>
  </sheetViews>
  <sheetFormatPr defaultRowHeight="15"/>
  <cols>
    <col min="1" max="1" width="13" customWidth="1"/>
    <col min="2" max="2" width="11.42578125" customWidth="1"/>
    <col min="3" max="3" width="9.85546875" customWidth="1"/>
    <col min="4" max="4" width="15.85546875" customWidth="1"/>
    <col min="5" max="5" width="14.140625" customWidth="1"/>
    <col min="6" max="6" width="10.28515625" customWidth="1"/>
    <col min="7" max="7" width="12.140625" customWidth="1"/>
    <col min="8" max="8" width="17.7109375" style="3" customWidth="1"/>
    <col min="9" max="9" width="12.42578125" customWidth="1"/>
    <col min="10" max="10" width="5.28515625" customWidth="1"/>
    <col min="11" max="11" width="12.7109375" customWidth="1"/>
  </cols>
  <sheetData>
    <row r="1" spans="1:11">
      <c r="A1" s="1" t="s">
        <v>0</v>
      </c>
      <c r="B1" s="1"/>
      <c r="C1" s="1"/>
      <c r="D1" s="1"/>
      <c r="E1" s="1"/>
      <c r="F1" s="1"/>
      <c r="G1" s="2"/>
      <c r="H1" s="2"/>
      <c r="I1" s="2"/>
    </row>
    <row r="2" spans="1:11">
      <c r="A2" s="3"/>
      <c r="B2" s="3"/>
      <c r="C2" s="3"/>
      <c r="D2" s="3"/>
      <c r="E2" s="3"/>
      <c r="G2" s="4"/>
      <c r="H2" s="5"/>
      <c r="I2" s="4"/>
    </row>
    <row r="3" spans="1:11" ht="51.75">
      <c r="A3" s="11" t="s">
        <v>1</v>
      </c>
      <c r="B3" s="12" t="s">
        <v>2</v>
      </c>
      <c r="C3" s="13" t="s">
        <v>3</v>
      </c>
      <c r="D3" s="13" t="s">
        <v>4</v>
      </c>
      <c r="E3" s="13" t="s">
        <v>5</v>
      </c>
      <c r="F3" s="14" t="s">
        <v>6</v>
      </c>
      <c r="G3" s="13" t="s">
        <v>7</v>
      </c>
      <c r="H3" s="13" t="s">
        <v>8</v>
      </c>
      <c r="I3" s="13" t="s">
        <v>9</v>
      </c>
      <c r="J3" s="15"/>
      <c r="K3" s="13" t="s">
        <v>10</v>
      </c>
    </row>
    <row r="4" spans="1:11" ht="33.75" customHeight="1">
      <c r="A4" s="16" t="s">
        <v>11</v>
      </c>
      <c r="B4" s="17" t="s">
        <v>12</v>
      </c>
      <c r="C4" s="16" t="s">
        <v>13</v>
      </c>
      <c r="D4" s="18" t="s">
        <v>14</v>
      </c>
      <c r="E4" s="18" t="s">
        <v>15</v>
      </c>
      <c r="F4" s="17" t="s">
        <v>16</v>
      </c>
      <c r="G4" s="19"/>
      <c r="H4" s="21" t="s">
        <v>17</v>
      </c>
      <c r="I4" s="19"/>
      <c r="J4" s="20"/>
      <c r="K4" s="20"/>
    </row>
    <row r="5" spans="1:11" ht="15.75">
      <c r="A5" s="3" t="s">
        <v>18</v>
      </c>
      <c r="B5" s="6">
        <v>211517</v>
      </c>
      <c r="C5" s="4">
        <v>40</v>
      </c>
      <c r="D5" s="3">
        <v>30</v>
      </c>
      <c r="E5" s="7">
        <f>+C5*D5/B5</f>
        <v>5.6733028550896621E-3</v>
      </c>
      <c r="F5" s="8">
        <f>1/E5</f>
        <v>176.26416666666665</v>
      </c>
      <c r="G5" s="3">
        <f>+C5*D5</f>
        <v>1200</v>
      </c>
      <c r="H5" s="22">
        <f>+$G$14/$B$14</f>
        <v>5.1807887046558514E-3</v>
      </c>
      <c r="I5" s="9">
        <f>+F5*H5</f>
        <v>0.91318740370224305</v>
      </c>
      <c r="K5" s="10">
        <f>+G5*I5</f>
        <v>1095.8248844426917</v>
      </c>
    </row>
    <row r="6" spans="1:11" ht="15.75">
      <c r="A6" s="3" t="s">
        <v>19</v>
      </c>
      <c r="B6" s="6">
        <v>52848</v>
      </c>
      <c r="C6" s="3">
        <v>32</v>
      </c>
      <c r="D6" s="3">
        <v>30</v>
      </c>
      <c r="E6" s="7">
        <f t="shared" ref="E6:E12" si="0">+C6*D6/B6</f>
        <v>1.8165304268846504E-2</v>
      </c>
      <c r="F6" s="8">
        <f t="shared" ref="F6:F12" si="1">1/E6</f>
        <v>55.05</v>
      </c>
      <c r="G6" s="3">
        <f t="shared" ref="G6:G12" si="2">+C6*D6</f>
        <v>960</v>
      </c>
      <c r="H6" s="22">
        <f t="shared" ref="H6:H12" si="3">+$G$14/$B$14</f>
        <v>5.1807887046558514E-3</v>
      </c>
      <c r="I6" s="9">
        <f t="shared" ref="I6:I12" si="4">+F6*H6</f>
        <v>0.2852024181913046</v>
      </c>
      <c r="K6" s="10">
        <f t="shared" ref="K6:K12" si="5">+G6*I6</f>
        <v>273.79432146365241</v>
      </c>
    </row>
    <row r="7" spans="1:11" ht="15.75">
      <c r="A7" s="3" t="s">
        <v>20</v>
      </c>
      <c r="B7" s="6">
        <v>72102</v>
      </c>
      <c r="C7" s="3">
        <v>32</v>
      </c>
      <c r="D7" s="3">
        <v>30</v>
      </c>
      <c r="E7" s="7">
        <f t="shared" si="0"/>
        <v>1.3314471165848382E-2</v>
      </c>
      <c r="F7" s="8">
        <f t="shared" si="1"/>
        <v>75.106250000000003</v>
      </c>
      <c r="G7" s="3">
        <f t="shared" si="2"/>
        <v>960</v>
      </c>
      <c r="H7" s="22">
        <f t="shared" si="3"/>
        <v>5.1807887046558514E-3</v>
      </c>
      <c r="I7" s="9">
        <f t="shared" si="4"/>
        <v>0.38910961164905855</v>
      </c>
      <c r="K7" s="10">
        <f t="shared" si="5"/>
        <v>373.54522718309619</v>
      </c>
    </row>
    <row r="8" spans="1:11" ht="15.75">
      <c r="A8" s="3" t="s">
        <v>21</v>
      </c>
      <c r="B8" s="6">
        <v>43594</v>
      </c>
      <c r="C8" s="3">
        <v>32</v>
      </c>
      <c r="D8" s="3">
        <v>30</v>
      </c>
      <c r="E8" s="7">
        <f t="shared" si="0"/>
        <v>2.202137908886544E-2</v>
      </c>
      <c r="F8" s="8">
        <f t="shared" si="1"/>
        <v>45.41041666666667</v>
      </c>
      <c r="G8" s="3">
        <f t="shared" si="2"/>
        <v>960</v>
      </c>
      <c r="H8" s="22">
        <f t="shared" si="3"/>
        <v>5.1807887046558514E-3</v>
      </c>
      <c r="I8" s="9">
        <f t="shared" si="4"/>
        <v>0.23526177374038251</v>
      </c>
      <c r="K8" s="10">
        <f t="shared" si="5"/>
        <v>225.85130279076722</v>
      </c>
    </row>
    <row r="9" spans="1:11" ht="15.75">
      <c r="A9" s="3" t="s">
        <v>22</v>
      </c>
      <c r="B9" s="6">
        <v>109204</v>
      </c>
      <c r="C9" s="3">
        <v>32</v>
      </c>
      <c r="D9" s="3">
        <v>30</v>
      </c>
      <c r="E9" s="7">
        <f t="shared" si="0"/>
        <v>8.7908867807040027E-3</v>
      </c>
      <c r="F9" s="8">
        <f t="shared" si="1"/>
        <v>113.75416666666668</v>
      </c>
      <c r="G9" s="3">
        <f t="shared" si="2"/>
        <v>960</v>
      </c>
      <c r="H9" s="22">
        <f t="shared" si="3"/>
        <v>5.1807887046558514E-3</v>
      </c>
      <c r="I9" s="9">
        <f t="shared" si="4"/>
        <v>0.58933630177420593</v>
      </c>
      <c r="K9" s="10">
        <f t="shared" si="5"/>
        <v>565.76284970323763</v>
      </c>
    </row>
    <row r="10" spans="1:11" ht="15.75">
      <c r="A10" s="3" t="s">
        <v>23</v>
      </c>
      <c r="B10" s="6">
        <v>131602</v>
      </c>
      <c r="C10" s="3">
        <v>32</v>
      </c>
      <c r="D10" s="3">
        <v>30</v>
      </c>
      <c r="E10" s="7">
        <f t="shared" si="0"/>
        <v>7.2947219647117824E-3</v>
      </c>
      <c r="F10" s="8">
        <f t="shared" si="1"/>
        <v>137.08541666666667</v>
      </c>
      <c r="G10" s="3">
        <f t="shared" si="2"/>
        <v>960</v>
      </c>
      <c r="H10" s="22">
        <f t="shared" si="3"/>
        <v>5.1807887046558514E-3</v>
      </c>
      <c r="I10" s="9">
        <f t="shared" si="4"/>
        <v>0.71021057823970768</v>
      </c>
      <c r="K10" s="10">
        <f t="shared" si="5"/>
        <v>681.80215511011943</v>
      </c>
    </row>
    <row r="11" spans="1:11" ht="15.75">
      <c r="A11" s="3" t="s">
        <v>24</v>
      </c>
      <c r="B11" s="6">
        <v>146625</v>
      </c>
      <c r="C11" s="4">
        <v>32</v>
      </c>
      <c r="D11" s="3">
        <v>30</v>
      </c>
      <c r="E11" s="7">
        <f t="shared" si="0"/>
        <v>6.5473145780051154E-3</v>
      </c>
      <c r="F11" s="8">
        <f t="shared" si="1"/>
        <v>152.734375</v>
      </c>
      <c r="G11" s="3">
        <f t="shared" si="2"/>
        <v>960</v>
      </c>
      <c r="H11" s="22">
        <f t="shared" si="3"/>
        <v>5.1807887046558514E-3</v>
      </c>
      <c r="I11" s="9">
        <f t="shared" si="4"/>
        <v>0.79128452481267109</v>
      </c>
      <c r="K11" s="10">
        <f t="shared" si="5"/>
        <v>759.63314382016426</v>
      </c>
    </row>
    <row r="12" spans="1:11" ht="15.75">
      <c r="A12" s="3" t="s">
        <v>25</v>
      </c>
      <c r="B12" s="6">
        <v>865464</v>
      </c>
      <c r="C12" s="4">
        <v>60</v>
      </c>
      <c r="D12" s="3">
        <v>25</v>
      </c>
      <c r="E12" s="7">
        <f t="shared" si="0"/>
        <v>1.7331743434735587E-3</v>
      </c>
      <c r="F12" s="8">
        <f t="shared" si="1"/>
        <v>576.976</v>
      </c>
      <c r="G12" s="3">
        <f t="shared" si="2"/>
        <v>1500</v>
      </c>
      <c r="H12" s="22">
        <f t="shared" si="3"/>
        <v>5.1807887046558514E-3</v>
      </c>
      <c r="I12" s="9">
        <f t="shared" si="4"/>
        <v>2.9891907436575145</v>
      </c>
      <c r="K12" s="10">
        <f t="shared" si="5"/>
        <v>4483.7861154862721</v>
      </c>
    </row>
    <row r="13" spans="1:11">
      <c r="A13" s="3"/>
      <c r="B13" s="3"/>
      <c r="C13" s="3"/>
      <c r="D13" s="3"/>
      <c r="E13" s="3"/>
      <c r="G13" s="3"/>
      <c r="I13" s="3"/>
    </row>
    <row r="14" spans="1:11">
      <c r="A14" s="3" t="s">
        <v>26</v>
      </c>
      <c r="B14" s="3">
        <f>SUM(B5:B12)</f>
        <v>1632956</v>
      </c>
      <c r="C14" s="3">
        <f>SUM(C5:C12)</f>
        <v>292</v>
      </c>
      <c r="D14" s="3"/>
      <c r="E14" s="3"/>
      <c r="G14" s="3">
        <f>SUM(G5:G12)</f>
        <v>8460</v>
      </c>
      <c r="I14" s="3"/>
      <c r="K14" s="3">
        <f>SUM(K5:K12)</f>
        <v>8460</v>
      </c>
    </row>
  </sheetData>
  <mergeCells count="1"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CDC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stupp</dc:creator>
  <cp:lastModifiedBy>paul stupp</cp:lastModifiedBy>
  <dcterms:created xsi:type="dcterms:W3CDTF">2011-06-06T13:57:15Z</dcterms:created>
  <dcterms:modified xsi:type="dcterms:W3CDTF">2011-06-06T14:00:42Z</dcterms:modified>
</cp:coreProperties>
</file>