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5480" windowHeight="11640" tabRatio="752" firstSheet="3" activeTab="6"/>
  </bookViews>
  <sheets>
    <sheet name="Instructions" sheetId="5" r:id="rId1"/>
    <sheet name="Drill Information" sheetId="6" r:id="rId2"/>
    <sheet name="Call Information" sheetId="12" r:id="rId3"/>
    <sheet name="Metrics Computation" sheetId="13" r:id="rId4"/>
    <sheet name="Drill Information Example" sheetId="17" r:id="rId5"/>
    <sheet name="Call Information Example" sheetId="18" r:id="rId6"/>
    <sheet name="Metrics Computation Example" sheetId="19" r:id="rId7"/>
  </sheets>
  <definedNames>
    <definedName name="_xlnm.Print_Area" localSheetId="2">'Call Information'!$A$1:$H$25</definedName>
    <definedName name="_xlnm.Print_Area" localSheetId="5">'Call Information Example'!$A$1:$H$25</definedName>
    <definedName name="_xlnm.Print_Area" localSheetId="1">'Drill Information'!$A$1:$J$73</definedName>
    <definedName name="_xlnm.Print_Area" localSheetId="4">'Drill Information Example'!$A$1:$J$73</definedName>
    <definedName name="_xlnm.Print_Area" localSheetId="3">'Metrics Computation'!$A$2:$D$46</definedName>
    <definedName name="_xlnm.Print_Area" localSheetId="6">'Metrics Computation Example'!$A$2:$D$46</definedName>
  </definedNames>
  <calcPr calcId="145621"/>
</workbook>
</file>

<file path=xl/calcChain.xml><?xml version="1.0" encoding="utf-8"?>
<calcChain xmlns="http://schemas.openxmlformats.org/spreadsheetml/2006/main">
  <c r="C43" i="19" l="1"/>
  <c r="C36" i="19"/>
  <c r="C34" i="19"/>
  <c r="C27" i="19"/>
  <c r="C29" i="19" s="1"/>
  <c r="C23" i="19"/>
  <c r="C25" i="19" s="1"/>
  <c r="C19" i="19"/>
  <c r="C21" i="19" s="1"/>
  <c r="C17" i="19"/>
  <c r="C10" i="19"/>
  <c r="C8" i="19"/>
  <c r="C12" i="19"/>
  <c r="C31" i="19"/>
  <c r="C38" i="19"/>
  <c r="C45" i="19"/>
  <c r="C34" i="13"/>
  <c r="C38" i="13" s="1"/>
  <c r="C43" i="13"/>
  <c r="C45" i="13" s="1"/>
  <c r="C36" i="13"/>
  <c r="C27" i="13"/>
  <c r="C23" i="13"/>
  <c r="C25" i="13" s="1"/>
  <c r="C19" i="13"/>
  <c r="C21" i="13" s="1"/>
  <c r="C17" i="13"/>
  <c r="C10" i="13"/>
  <c r="C8" i="13"/>
  <c r="C12" i="13"/>
  <c r="C29" i="13"/>
  <c r="C31" i="13"/>
</calcChain>
</file>

<file path=xl/sharedStrings.xml><?xml version="1.0" encoding="utf-8"?>
<sst xmlns="http://schemas.openxmlformats.org/spreadsheetml/2006/main" count="291" uniqueCount="144">
  <si>
    <t>Call Information</t>
  </si>
  <si>
    <t>Instructions</t>
  </si>
  <si>
    <t>Drill Information</t>
  </si>
  <si>
    <t>= T2 - T1</t>
  </si>
  <si>
    <t>Acknowledgment Completion Time</t>
  </si>
  <si>
    <t>50% Acknowledgment Completion Time</t>
  </si>
  <si>
    <t>= T3 - T1</t>
  </si>
  <si>
    <t>= T4 - T1</t>
  </si>
  <si>
    <t>75% Acknowledgment Completion Time</t>
  </si>
  <si>
    <t>= T5 - T1</t>
  </si>
  <si>
    <t>50% Acknowledgement Time</t>
  </si>
  <si>
    <t>= T4 = the time that corresponds to when 50% of acknowledgments are received, from Column B on the "Call Information" sheet</t>
  </si>
  <si>
    <t>= T5 = the time that corresponds to when 75% of acknowledgments are received, from Column B on the "Call Information" sheet</t>
  </si>
  <si>
    <t>Column A</t>
  </si>
  <si>
    <t>Column B</t>
  </si>
  <si>
    <t>Column C</t>
  </si>
  <si>
    <t>Metrics Computation</t>
  </si>
  <si>
    <t>Acknowledgement Completion Time</t>
  </si>
  <si>
    <t>List all times in 24 hour clock time (HH:MM)</t>
  </si>
  <si>
    <t>Drill start time (24 hour clock time HH:MM, e.g., 13:00)</t>
  </si>
  <si>
    <t>Calling Method Information</t>
  </si>
  <si>
    <r>
      <t></t>
    </r>
    <r>
      <rPr>
        <sz val="10"/>
        <rFont val="Arial"/>
        <family val="2"/>
      </rPr>
      <t xml:space="preserve"> Automated</t>
    </r>
  </si>
  <si>
    <r>
      <t xml:space="preserve"> </t>
    </r>
    <r>
      <rPr>
        <sz val="10"/>
        <rFont val="Arial"/>
        <family val="2"/>
      </rPr>
      <t>Manual</t>
    </r>
  </si>
  <si>
    <r>
      <t xml:space="preserve"> </t>
    </r>
    <r>
      <rPr>
        <sz val="10"/>
        <rFont val="Arial"/>
        <family val="2"/>
      </rPr>
      <t>POD</t>
    </r>
  </si>
  <si>
    <r>
      <t xml:space="preserve"> </t>
    </r>
    <r>
      <rPr>
        <sz val="10"/>
        <rFont val="Arial"/>
        <family val="2"/>
      </rPr>
      <t>Other (please specify)</t>
    </r>
  </si>
  <si>
    <r>
      <t></t>
    </r>
    <r>
      <rPr>
        <sz val="10"/>
        <rFont val="Arial"/>
        <family val="2"/>
      </rPr>
      <t xml:space="preserve"> E-mail</t>
    </r>
  </si>
  <si>
    <r>
      <t xml:space="preserve"> </t>
    </r>
    <r>
      <rPr>
        <sz val="10"/>
        <rFont val="Arial"/>
        <family val="2"/>
      </rPr>
      <t>Return phone call</t>
    </r>
  </si>
  <si>
    <r>
      <t xml:space="preserve"> </t>
    </r>
    <r>
      <rPr>
        <sz val="10"/>
        <rFont val="Arial"/>
        <family val="2"/>
      </rPr>
      <t>Text message</t>
    </r>
  </si>
  <si>
    <r>
      <t></t>
    </r>
    <r>
      <rPr>
        <sz val="10"/>
        <rFont val="Arial"/>
        <family val="2"/>
      </rPr>
      <t xml:space="preserve"> Other (please specify)</t>
    </r>
  </si>
  <si>
    <r>
      <t></t>
    </r>
    <r>
      <rPr>
        <sz val="10"/>
        <rFont val="Arial"/>
        <family val="2"/>
      </rPr>
      <t xml:space="preserve"> Respond during call</t>
    </r>
  </si>
  <si>
    <r>
      <t></t>
    </r>
    <r>
      <rPr>
        <sz val="10"/>
        <rFont val="Arial"/>
        <family val="2"/>
      </rPr>
      <t xml:space="preserve"> Press button during call</t>
    </r>
  </si>
  <si>
    <r>
      <t></t>
    </r>
    <r>
      <rPr>
        <sz val="10"/>
        <rFont val="Arial"/>
        <family val="2"/>
      </rPr>
      <t xml:space="preserve"> Real</t>
    </r>
  </si>
  <si>
    <r>
      <t xml:space="preserve"> </t>
    </r>
    <r>
      <rPr>
        <sz val="10"/>
        <rFont val="Arial"/>
        <family val="2"/>
      </rPr>
      <t>Hypothetical</t>
    </r>
  </si>
  <si>
    <t>Day of the week of drill (note if this is a holiday)</t>
  </si>
  <si>
    <t>Date of drill (mm/dd/yyyy)</t>
  </si>
  <si>
    <t>Location of drill</t>
  </si>
  <si>
    <t>Number of players</t>
  </si>
  <si>
    <t>Number of evaluators</t>
  </si>
  <si>
    <t>Extent of notice of drill</t>
  </si>
  <si>
    <r>
      <t></t>
    </r>
    <r>
      <rPr>
        <sz val="10"/>
        <rFont val="Arial"/>
        <family val="2"/>
      </rPr>
      <t xml:space="preserve"> No-notice</t>
    </r>
  </si>
  <si>
    <r>
      <t></t>
    </r>
    <r>
      <rPr>
        <sz val="10"/>
        <rFont val="Arial"/>
        <family val="2"/>
      </rPr>
      <t xml:space="preserve"> Partial-notice (please specify)</t>
    </r>
  </si>
  <si>
    <r>
      <t xml:space="preserve"> </t>
    </r>
    <r>
      <rPr>
        <sz val="10"/>
        <rFont val="Arial"/>
        <family val="2"/>
      </rPr>
      <t>Full-notice</t>
    </r>
  </si>
  <si>
    <t>If partial- or full-notice, please describe how</t>
  </si>
  <si>
    <t>Please check all that apply.</t>
  </si>
  <si>
    <t>Drill end date (date the drill will be declared done, mm/dd/yyyy)</t>
  </si>
  <si>
    <t>Drill end time (time the drill will be declared done 24 hour clock time HH:MM)</t>
  </si>
  <si>
    <r>
      <t xml:space="preserve"> </t>
    </r>
    <r>
      <rPr>
        <sz val="10"/>
        <rFont val="Arial"/>
        <family val="2"/>
      </rPr>
      <t>Log into website</t>
    </r>
  </si>
  <si>
    <t>Calling equipment used</t>
  </si>
  <si>
    <t>Protocol for non-respondent follow-up</t>
  </si>
  <si>
    <t>For automated calling systems:</t>
  </si>
  <si>
    <t xml:space="preserve">Column left blank for record keeping </t>
  </si>
  <si>
    <t>Acknowledgment Percentage</t>
  </si>
  <si>
    <t>Assembly Percentage</t>
  </si>
  <si>
    <t>One column has been left blank for record keeping.  Users may keep track of phone numbers used or call outcomes in this column.</t>
  </si>
  <si>
    <t>75% Acknowledgement Time</t>
  </si>
  <si>
    <t>Time of day acknowledgement process ended</t>
  </si>
  <si>
    <t>Acknowledged receipt of call-down message (1=yes, 0=no)</t>
  </si>
  <si>
    <t>Time acknowledged receipt (HH:MM)</t>
  </si>
  <si>
    <t>= N1 from the "Drill Information" sheet</t>
  </si>
  <si>
    <t>= N2/N1</t>
  </si>
  <si>
    <t>= N3/N1</t>
  </si>
  <si>
    <t>Automated Calling System</t>
  </si>
  <si>
    <t>= N1 on the "Metrics Computation" sheet</t>
  </si>
  <si>
    <t>Manual Calling System</t>
  </si>
  <si>
    <t>= T1 on the "Metrics Computation" sheet</t>
  </si>
  <si>
    <t>= T2 on the "Metrics Computation" sheet</t>
  </si>
  <si>
    <t>The latest time in Column B is the time that the acknowledgement process was completed; it is T3 on the "Metrics Computation" sheet.</t>
  </si>
  <si>
    <t>= T1 from the "Call Information" sheet</t>
  </si>
  <si>
    <t>= T2 from the "Call Information" sheet</t>
  </si>
  <si>
    <t>= T3 = Maximum of all times in Column B from the "Call Information" sheet</t>
  </si>
  <si>
    <t>= N2 = sum of values in Column A from the "Call Information" sheet</t>
  </si>
  <si>
    <t>= N3 = sum of values in Column C from the "Call Information" sheet</t>
  </si>
  <si>
    <t>This column is not required for the "Metrics Computation" sheet.</t>
  </si>
  <si>
    <t>Wednesday</t>
  </si>
  <si>
    <t>Hometown, CA</t>
  </si>
  <si>
    <t>X Partial-notice (please specify)</t>
  </si>
  <si>
    <t>exact date or time frame.</t>
  </si>
  <si>
    <t>X E-mail</t>
  </si>
  <si>
    <t>X Return phone call</t>
  </si>
  <si>
    <t>X Log into website</t>
  </si>
  <si>
    <r>
      <t>X</t>
    </r>
    <r>
      <rPr>
        <sz val="12"/>
        <rFont val="Symbol"/>
        <family val="1"/>
        <charset val="2"/>
      </rPr>
      <t xml:space="preserve"> </t>
    </r>
    <r>
      <rPr>
        <sz val="10"/>
        <rFont val="Arial"/>
        <family val="2"/>
      </rPr>
      <t>Hypothetical</t>
    </r>
  </si>
  <si>
    <r>
      <t>X</t>
    </r>
    <r>
      <rPr>
        <sz val="12"/>
        <rFont val="Symbol"/>
        <family val="1"/>
        <charset val="2"/>
      </rPr>
      <t xml:space="preserve"> </t>
    </r>
    <r>
      <rPr>
        <sz val="10"/>
        <rFont val="Arial"/>
        <family val="2"/>
      </rPr>
      <t>Manual</t>
    </r>
  </si>
  <si>
    <t>answered</t>
  </si>
  <si>
    <t>voicemail</t>
  </si>
  <si>
    <t>wrong number</t>
  </si>
  <si>
    <t>Time of day calling started</t>
  </si>
  <si>
    <t>Time of day calling ended</t>
  </si>
  <si>
    <t>Each contact mode will be attempted only once.</t>
  </si>
  <si>
    <t>One contact mode (cell phone) per person was used.</t>
  </si>
  <si>
    <t>Our protocol is to leave a message if no one answers and if voicemail is activated.</t>
  </si>
  <si>
    <t>DATA COLLECTION SPREADSHEET
for
Assessing Site Call-Down Capability</t>
  </si>
  <si>
    <t xml:space="preserve">Site call-down list used </t>
  </si>
  <si>
    <t>Number of sites on the call-down list</t>
  </si>
  <si>
    <t>Number of sites on the site call-down list</t>
  </si>
  <si>
    <t>sites were notified of the drill</t>
  </si>
  <si>
    <t>If the site is not reached, will the system leave a message? For each contact mode?</t>
  </si>
  <si>
    <t>How many times will each contact mode be attempted if the site is not reached, e.g., once for each contact mode?</t>
  </si>
  <si>
    <t>Is there a way to verify the identify of the site answering the call, e.g., is a PIN # required?</t>
  </si>
  <si>
    <t xml:space="preserve">What different methods can sites use to indicate their ability to make their site available?  </t>
  </si>
  <si>
    <t>Type of site availability (real, hypothetical, other)</t>
  </si>
  <si>
    <t>Time of site availability (24 hour clock time HH:MM)</t>
  </si>
  <si>
    <t>Please attach a copy of the site call-down script</t>
  </si>
  <si>
    <t>Site on call-down list</t>
  </si>
  <si>
    <t>Prior to the drill, add as many rows as needed to include all sites on the call-down list. Rows should be added prior to the "Last Site."</t>
  </si>
  <si>
    <t>Site 1</t>
  </si>
  <si>
    <t>Site 2</t>
  </si>
  <si>
    <t>Site 3</t>
  </si>
  <si>
    <t>Site 4</t>
  </si>
  <si>
    <t>Site 5</t>
  </si>
  <si>
    <t>Site 6</t>
  </si>
  <si>
    <t>Site 7</t>
  </si>
  <si>
    <t>Site 8</t>
  </si>
  <si>
    <t>Site 9</t>
  </si>
  <si>
    <t>Last Site</t>
  </si>
  <si>
    <t>Name of site</t>
  </si>
  <si>
    <t>Would be able to make site available by target time? (1=yes, 0=no)</t>
  </si>
  <si>
    <t>The sum of values in Column A is equal to the number of sites who acknowledged receipt of the call-down message, regardless of ability to make their site available; it is N2 on the "Metrics Computation" sheet.</t>
  </si>
  <si>
    <t>Site Call-Down Completion Time</t>
  </si>
  <si>
    <t>Time of day the site call-down process started</t>
  </si>
  <si>
    <t>Time of day the site call-down process ended</t>
  </si>
  <si>
    <t>Number of site who acknowledged receipt of the call, regardless of ability to make their site available</t>
  </si>
  <si>
    <t>Sites on the call-down list were told that a call-down drill would occur during a specific week but were not told the</t>
  </si>
  <si>
    <r>
      <t xml:space="preserve"> </t>
    </r>
    <r>
      <rPr>
        <sz val="10"/>
        <rFont val="Arial"/>
        <family val="2"/>
      </rPr>
      <t>Warehouse</t>
    </r>
  </si>
  <si>
    <r>
      <t>X</t>
    </r>
    <r>
      <rPr>
        <sz val="12"/>
        <rFont val="Symbol"/>
        <family val="1"/>
        <charset val="2"/>
      </rPr>
      <t xml:space="preserve"> </t>
    </r>
    <r>
      <rPr>
        <sz val="10"/>
        <rFont val="Arial"/>
        <family val="2"/>
      </rPr>
      <t>POD</t>
    </r>
  </si>
  <si>
    <t>Number of different contact modes that will be attempted, e.g., 2 phone numbers and 1 e-mail</t>
  </si>
  <si>
    <t xml:space="preserve">What different methods can sites use to acknowledge the call-down message?  </t>
  </si>
  <si>
    <t>Describe any limitations of your calling system that preclude</t>
  </si>
  <si>
    <t xml:space="preserve">     data from being collected as described in this manual</t>
  </si>
  <si>
    <t>The sum of values in Column C is equal to the number of sites who report that they are able to make their site available by the target time; it is N3 on the "Metrics Computation" sheet.</t>
  </si>
  <si>
    <t>Number of sites who report being able to make their site available by a pre-determined target time</t>
  </si>
  <si>
    <t>Purpose:</t>
  </si>
  <si>
    <t>User Guide:</t>
  </si>
  <si>
    <t>To collect data and calculate performance results from the site activation call down drill.</t>
  </si>
  <si>
    <r>
      <t xml:space="preserve">Cells for the user to complete are highlighted in </t>
    </r>
    <r>
      <rPr>
        <b/>
        <sz val="10"/>
        <color indexed="51"/>
        <rFont val="Arial"/>
        <family val="2"/>
      </rPr>
      <t>yellow</t>
    </r>
    <r>
      <rPr>
        <sz val="10"/>
        <rFont val="Arial"/>
      </rPr>
      <t xml:space="preserve">.  Cells that are highlighted in </t>
    </r>
    <r>
      <rPr>
        <b/>
        <sz val="10"/>
        <color indexed="12"/>
        <rFont val="Arial"/>
        <family val="2"/>
      </rPr>
      <t>blue</t>
    </r>
    <r>
      <rPr>
        <sz val="10"/>
        <rFont val="Arial"/>
      </rPr>
      <t xml:space="preserve"> are the cells that contain formulas to calculate the performance results.</t>
    </r>
  </si>
  <si>
    <t>Submission:</t>
  </si>
  <si>
    <t xml:space="preserve">After completion of the drill, the worksheets should be sent to the DSNS PPB email address:  sns_ppb@cdc.gov.  </t>
  </si>
  <si>
    <t xml:space="preserve">Name of Jurisdiction Completing this Drill: </t>
  </si>
  <si>
    <t>The second sheet below ("Drill Information") provides information about the drill such as the date, location, duration of the drill, and the parameters under which the drill was conducted.  For example, the type of calling system used, the message delivered during the drill, etc.</t>
  </si>
  <si>
    <t xml:space="preserve">Provides information on how many sites received the message. </t>
  </si>
  <si>
    <t>Gives information on how long it took to receive information from the sites that the message was received.</t>
  </si>
  <si>
    <t>Provides information on how many sites can be ready to be used within the time period given in the message.</t>
  </si>
  <si>
    <t>The third sheet ("Call Information") collects data on each call made such as how many sites received the call down message as well as how many sites can be ready to be used within the specified time period.  Jurisdictions using automated calling sytems may not require this sheet.</t>
  </si>
  <si>
    <t>Once the data have been entered into the "Drill Information" and "Call Information" sheets, the performance results are calculated and displayed on the "Metrics Computation" sheet.</t>
  </si>
  <si>
    <t xml:space="preserve">The final three sheets have been included as examples of how the sheets will look after the data have been entered and the performance results calculated.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</si>
</sst>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0" formatCode="h:mm;@"/>
    <numFmt numFmtId="172" formatCode="[$-409]d\-mmm\-yy;@"/>
  </numFmts>
  <fonts count="16" x14ac:knownFonts="1">
    <font>
      <sz val="10"/>
      <name val="Arial"/>
    </font>
    <font>
      <sz val="8"/>
      <name val="Arial"/>
    </font>
    <font>
      <b/>
      <sz val="10"/>
      <name val="Arial"/>
      <family val="2"/>
    </font>
    <font>
      <sz val="12"/>
      <name val="Times New Roman"/>
      <family val="1"/>
    </font>
    <font>
      <sz val="10"/>
      <color indexed="10"/>
      <name val="Arial"/>
      <family val="2"/>
    </font>
    <font>
      <b/>
      <sz val="14"/>
      <name val="Arial"/>
      <family val="2"/>
    </font>
    <font>
      <sz val="14"/>
      <name val="Arial"/>
      <family val="2"/>
    </font>
    <font>
      <sz val="12"/>
      <name val="Arial"/>
      <family val="2"/>
    </font>
    <font>
      <sz val="14"/>
      <name val="Arial"/>
    </font>
    <font>
      <sz val="10"/>
      <name val="Arial"/>
      <family val="2"/>
    </font>
    <font>
      <i/>
      <sz val="12"/>
      <name val="Arial"/>
      <family val="2"/>
    </font>
    <font>
      <sz val="12"/>
      <name val="Arial"/>
    </font>
    <font>
      <b/>
      <sz val="12"/>
      <name val="Arial"/>
    </font>
    <font>
      <sz val="12"/>
      <name val="Symbol"/>
      <family val="1"/>
      <charset val="2"/>
    </font>
    <font>
      <b/>
      <sz val="10"/>
      <color indexed="51"/>
      <name val="Arial"/>
      <family val="2"/>
    </font>
    <font>
      <b/>
      <sz val="10"/>
      <color indexed="12"/>
      <name val="Arial"/>
      <family val="2"/>
    </font>
  </fonts>
  <fills count="4">
    <fill>
      <patternFill patternType="none"/>
    </fill>
    <fill>
      <patternFill patternType="gray125"/>
    </fill>
    <fill>
      <patternFill patternType="solid">
        <fgColor indexed="13"/>
        <bgColor indexed="64"/>
      </patternFill>
    </fill>
    <fill>
      <patternFill patternType="solid">
        <fgColor indexed="44"/>
        <bgColor indexed="64"/>
      </patternFill>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04">
    <xf numFmtId="0" fontId="0" fillId="0" borderId="0" xfId="0"/>
    <xf numFmtId="0" fontId="0" fillId="0" borderId="0" xfId="0" applyAlignment="1">
      <alignment wrapText="1"/>
    </xf>
    <xf numFmtId="0" fontId="0" fillId="0" borderId="0" xfId="0" applyBorder="1" applyAlignment="1">
      <alignment wrapText="1"/>
    </xf>
    <xf numFmtId="0" fontId="0" fillId="0" borderId="0" xfId="0" applyBorder="1"/>
    <xf numFmtId="0" fontId="0" fillId="0" borderId="0" xfId="0" applyAlignment="1"/>
    <xf numFmtId="0" fontId="0" fillId="0" borderId="1" xfId="0" applyBorder="1"/>
    <xf numFmtId="0" fontId="6" fillId="0" borderId="1" xfId="0" applyFont="1" applyBorder="1" applyAlignment="1">
      <alignment wrapText="1"/>
    </xf>
    <xf numFmtId="0" fontId="7" fillId="0" borderId="1" xfId="0" applyFont="1" applyBorder="1" applyAlignment="1">
      <alignment horizontal="center"/>
    </xf>
    <xf numFmtId="0" fontId="8" fillId="0" borderId="1" xfId="0" applyFont="1" applyBorder="1" applyAlignment="1">
      <alignment wrapText="1"/>
    </xf>
    <xf numFmtId="0" fontId="8" fillId="0" borderId="1" xfId="0" applyFont="1" applyBorder="1"/>
    <xf numFmtId="0" fontId="2" fillId="0" borderId="0" xfId="0" applyFont="1" applyBorder="1" applyAlignment="1">
      <alignment wrapText="1"/>
    </xf>
    <xf numFmtId="0" fontId="0" fillId="0" borderId="2" xfId="0" applyBorder="1" applyAlignment="1">
      <alignment horizontal="center" wrapText="1"/>
    </xf>
    <xf numFmtId="0" fontId="0" fillId="0" borderId="1" xfId="0" applyFill="1" applyBorder="1"/>
    <xf numFmtId="0" fontId="0" fillId="0" borderId="0" xfId="0" applyFill="1" applyBorder="1"/>
    <xf numFmtId="0" fontId="0" fillId="0" borderId="2" xfId="0" applyFill="1" applyBorder="1" applyAlignment="1">
      <alignment horizontal="center" wrapText="1"/>
    </xf>
    <xf numFmtId="0" fontId="0" fillId="0" borderId="0" xfId="0" applyFill="1"/>
    <xf numFmtId="0" fontId="0" fillId="0" borderId="1" xfId="0" applyBorder="1" applyAlignment="1">
      <alignment wrapText="1"/>
    </xf>
    <xf numFmtId="0" fontId="0" fillId="0" borderId="0" xfId="0" applyBorder="1" applyAlignment="1">
      <alignment horizontal="left"/>
    </xf>
    <xf numFmtId="170" fontId="0" fillId="0" borderId="1" xfId="0" applyNumberFormat="1" applyBorder="1" applyAlignment="1">
      <alignment horizontal="center"/>
    </xf>
    <xf numFmtId="170" fontId="0" fillId="0" borderId="0" xfId="0" applyNumberFormat="1" applyBorder="1" applyAlignment="1">
      <alignment horizontal="center"/>
    </xf>
    <xf numFmtId="170" fontId="0" fillId="0" borderId="2" xfId="0" applyNumberFormat="1" applyBorder="1" applyAlignment="1">
      <alignment horizontal="center" wrapText="1"/>
    </xf>
    <xf numFmtId="170" fontId="0" fillId="0" borderId="0" xfId="0" applyNumberFormat="1" applyAlignment="1">
      <alignment horizontal="center"/>
    </xf>
    <xf numFmtId="170" fontId="0" fillId="2" borderId="2" xfId="0" applyNumberFormat="1" applyFill="1" applyBorder="1" applyAlignment="1">
      <alignment horizontal="center" wrapText="1"/>
    </xf>
    <xf numFmtId="0" fontId="0" fillId="2" borderId="2" xfId="0" applyFill="1" applyBorder="1"/>
    <xf numFmtId="170" fontId="0" fillId="0" borderId="0" xfId="0" applyNumberFormat="1" applyFill="1" applyBorder="1" applyAlignment="1">
      <alignment horizontal="center"/>
    </xf>
    <xf numFmtId="0" fontId="4" fillId="0" borderId="0" xfId="0" applyFont="1" applyBorder="1" applyAlignment="1"/>
    <xf numFmtId="0" fontId="5" fillId="0" borderId="1" xfId="0" applyFont="1" applyBorder="1"/>
    <xf numFmtId="0" fontId="0" fillId="0" borderId="0" xfId="0" applyNumberFormat="1" applyAlignment="1">
      <alignment wrapText="1"/>
    </xf>
    <xf numFmtId="0" fontId="9" fillId="0" borderId="0" xfId="0" applyFont="1" applyBorder="1" applyAlignment="1">
      <alignment wrapText="1"/>
    </xf>
    <xf numFmtId="0" fontId="0" fillId="0" borderId="0" xfId="0" applyFill="1" applyBorder="1" applyAlignment="1">
      <alignment horizontal="left"/>
    </xf>
    <xf numFmtId="0" fontId="2" fillId="0" borderId="0" xfId="0" applyFont="1"/>
    <xf numFmtId="0" fontId="0" fillId="0" borderId="0" xfId="0" applyFill="1" applyBorder="1" applyAlignment="1">
      <alignment wrapText="1"/>
    </xf>
    <xf numFmtId="0" fontId="7" fillId="0" borderId="0" xfId="0" applyFont="1" applyBorder="1"/>
    <xf numFmtId="170" fontId="0" fillId="0" borderId="0" xfId="0" applyNumberFormat="1" applyBorder="1"/>
    <xf numFmtId="170" fontId="0" fillId="0" borderId="0" xfId="0" applyNumberFormat="1" applyBorder="1" applyAlignment="1">
      <alignment wrapText="1"/>
    </xf>
    <xf numFmtId="10" fontId="0" fillId="0" borderId="0" xfId="0" applyNumberFormat="1" applyBorder="1"/>
    <xf numFmtId="0" fontId="0" fillId="0" borderId="0" xfId="0" applyBorder="1" applyAlignment="1"/>
    <xf numFmtId="0" fontId="3" fillId="0" borderId="0" xfId="0" applyFont="1" applyBorder="1" applyAlignment="1">
      <alignment horizontal="left" wrapText="1" indent="1"/>
    </xf>
    <xf numFmtId="170" fontId="0" fillId="0" borderId="0" xfId="0" applyNumberFormat="1" applyFill="1" applyBorder="1"/>
    <xf numFmtId="0" fontId="0" fillId="0" borderId="0" xfId="0" quotePrefix="1" applyBorder="1" applyAlignment="1">
      <alignment wrapText="1"/>
    </xf>
    <xf numFmtId="170" fontId="0" fillId="0" borderId="0" xfId="0" applyNumberFormat="1" applyFill="1" applyBorder="1" applyAlignment="1">
      <alignment wrapText="1"/>
    </xf>
    <xf numFmtId="0" fontId="10" fillId="0" borderId="0" xfId="0" applyFont="1" applyBorder="1"/>
    <xf numFmtId="0" fontId="5" fillId="0" borderId="0" xfId="0" applyFont="1" applyFill="1" applyBorder="1" applyAlignment="1"/>
    <xf numFmtId="170" fontId="0" fillId="0" borderId="0" xfId="0" applyNumberFormat="1" applyAlignment="1">
      <alignment vertical="top" wrapText="1"/>
    </xf>
    <xf numFmtId="0" fontId="5" fillId="0" borderId="1" xfId="0" applyFont="1" applyFill="1" applyBorder="1" applyAlignment="1"/>
    <xf numFmtId="170" fontId="9" fillId="3" borderId="2" xfId="0" applyNumberFormat="1" applyFont="1" applyFill="1" applyBorder="1"/>
    <xf numFmtId="0" fontId="3" fillId="0" borderId="0" xfId="0" applyFont="1"/>
    <xf numFmtId="0" fontId="11" fillId="0" borderId="0" xfId="0" applyFont="1" applyAlignment="1"/>
    <xf numFmtId="0" fontId="12" fillId="0" borderId="3" xfId="0" applyFont="1" applyBorder="1" applyAlignment="1">
      <alignment wrapText="1"/>
    </xf>
    <xf numFmtId="170" fontId="11" fillId="0" borderId="3" xfId="0" applyNumberFormat="1" applyFont="1" applyBorder="1" applyAlignment="1">
      <alignment wrapText="1"/>
    </xf>
    <xf numFmtId="0" fontId="11" fillId="0" borderId="0" xfId="0" applyFont="1" applyBorder="1"/>
    <xf numFmtId="0" fontId="11" fillId="0" borderId="0" xfId="0" applyFont="1"/>
    <xf numFmtId="0" fontId="0" fillId="0" borderId="0" xfId="0" applyBorder="1" applyAlignment="1">
      <alignment horizontal="center"/>
    </xf>
    <xf numFmtId="0" fontId="0" fillId="0" borderId="0" xfId="0" applyFill="1" applyBorder="1" applyAlignment="1">
      <alignment horizontal="center"/>
    </xf>
    <xf numFmtId="0" fontId="0" fillId="0" borderId="0" xfId="0" applyAlignment="1">
      <alignment vertical="top" wrapText="1"/>
    </xf>
    <xf numFmtId="0" fontId="5" fillId="0" borderId="1" xfId="0" applyFont="1" applyBorder="1" applyAlignment="1"/>
    <xf numFmtId="0" fontId="11" fillId="0" borderId="0" xfId="0" applyFont="1" applyBorder="1" applyAlignment="1"/>
    <xf numFmtId="0" fontId="0" fillId="2" borderId="2" xfId="0" applyFill="1" applyBorder="1" applyAlignment="1">
      <alignment wrapText="1"/>
    </xf>
    <xf numFmtId="0" fontId="0" fillId="2" borderId="2" xfId="0" applyFill="1" applyBorder="1" applyAlignment="1">
      <alignment horizontal="center"/>
    </xf>
    <xf numFmtId="20" fontId="0" fillId="2" borderId="2" xfId="0" applyNumberFormat="1" applyFill="1" applyBorder="1" applyAlignment="1">
      <alignment horizontal="center"/>
    </xf>
    <xf numFmtId="0" fontId="0" fillId="0" borderId="0" xfId="0" applyFill="1" applyAlignment="1">
      <alignment vertical="top" wrapText="1"/>
    </xf>
    <xf numFmtId="0" fontId="0" fillId="0" borderId="0" xfId="0" applyNumberFormat="1" applyBorder="1"/>
    <xf numFmtId="9" fontId="9" fillId="3" borderId="2" xfId="0" applyNumberFormat="1" applyFont="1" applyFill="1" applyBorder="1"/>
    <xf numFmtId="0" fontId="5" fillId="0" borderId="0" xfId="0" applyFont="1" applyAlignment="1">
      <alignment horizontal="center" wrapText="1"/>
    </xf>
    <xf numFmtId="0" fontId="0" fillId="2" borderId="2" xfId="0" applyFill="1" applyBorder="1" applyAlignment="1">
      <alignment horizontal="left"/>
    </xf>
    <xf numFmtId="0" fontId="2" fillId="0" borderId="0" xfId="0" applyFont="1" applyBorder="1"/>
    <xf numFmtId="0" fontId="13" fillId="0" borderId="0" xfId="0" applyFont="1" applyFill="1" applyBorder="1" applyAlignment="1">
      <alignment horizontal="left" wrapText="1"/>
    </xf>
    <xf numFmtId="0" fontId="13" fillId="0" borderId="0" xfId="0" applyFont="1" applyFill="1"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vertical="top"/>
    </xf>
    <xf numFmtId="0" fontId="2" fillId="0" borderId="0" xfId="0" applyFont="1" applyAlignment="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3" xfId="0" applyFill="1" applyBorder="1"/>
    <xf numFmtId="0" fontId="0" fillId="2" borderId="8" xfId="0" applyFill="1" applyBorder="1"/>
    <xf numFmtId="0" fontId="2" fillId="0" borderId="0" xfId="0" applyFont="1" applyBorder="1" applyAlignment="1">
      <alignment horizontal="left" vertical="center" wrapText="1"/>
    </xf>
    <xf numFmtId="0" fontId="2" fillId="0" borderId="0" xfId="0" applyFont="1" applyAlignment="1">
      <alignment horizontal="left" vertical="center"/>
    </xf>
    <xf numFmtId="170" fontId="0" fillId="0" borderId="0" xfId="0" quotePrefix="1" applyNumberFormat="1" applyAlignment="1">
      <alignment horizontal="left"/>
    </xf>
    <xf numFmtId="0" fontId="0" fillId="0" borderId="0" xfId="0" quotePrefix="1" applyFill="1" applyBorder="1" applyAlignment="1"/>
    <xf numFmtId="0" fontId="11" fillId="0" borderId="3" xfId="0" applyFont="1" applyBorder="1" applyAlignment="1">
      <alignment wrapText="1"/>
    </xf>
    <xf numFmtId="0" fontId="5" fillId="0" borderId="0" xfId="0" applyFont="1" applyBorder="1" applyAlignment="1"/>
    <xf numFmtId="0" fontId="8" fillId="0" borderId="0" xfId="0" applyFont="1" applyBorder="1"/>
    <xf numFmtId="170" fontId="9" fillId="0" borderId="0" xfId="0" applyNumberFormat="1" applyFont="1" applyFill="1" applyBorder="1"/>
    <xf numFmtId="9" fontId="9" fillId="0" borderId="0" xfId="0" applyNumberFormat="1" applyFont="1" applyFill="1" applyBorder="1"/>
    <xf numFmtId="0" fontId="0" fillId="0" borderId="0" xfId="0" applyFill="1" applyBorder="1" applyAlignment="1">
      <alignment horizontal="left" vertical="top" wrapText="1"/>
    </xf>
    <xf numFmtId="0" fontId="0" fillId="2" borderId="9" xfId="0" applyFill="1" applyBorder="1"/>
    <xf numFmtId="0" fontId="0" fillId="2" borderId="10" xfId="0" applyFill="1" applyBorder="1" applyAlignment="1">
      <alignment wrapText="1"/>
    </xf>
    <xf numFmtId="0" fontId="0" fillId="2" borderId="10" xfId="0" applyFill="1" applyBorder="1"/>
    <xf numFmtId="0" fontId="0" fillId="2" borderId="11" xfId="0" applyFill="1" applyBorder="1"/>
    <xf numFmtId="0" fontId="13" fillId="2" borderId="2"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0" xfId="0" applyFill="1" applyBorder="1"/>
    <xf numFmtId="0" fontId="0" fillId="2" borderId="12" xfId="0" applyFill="1" applyBorder="1"/>
    <xf numFmtId="0" fontId="0" fillId="2" borderId="13" xfId="0" applyFill="1" applyBorder="1"/>
    <xf numFmtId="20" fontId="0" fillId="2" borderId="2" xfId="0" applyNumberFormat="1" applyFill="1" applyBorder="1" applyAlignment="1">
      <alignment horizontal="left"/>
    </xf>
    <xf numFmtId="172" fontId="0" fillId="2" borderId="2" xfId="0" applyNumberFormat="1" applyFill="1" applyBorder="1" applyAlignment="1">
      <alignment horizontal="left"/>
    </xf>
    <xf numFmtId="0" fontId="9" fillId="2" borderId="2" xfId="0" applyFont="1" applyFill="1" applyBorder="1" applyAlignment="1">
      <alignment horizontal="left" vertical="center" wrapText="1"/>
    </xf>
    <xf numFmtId="0" fontId="0" fillId="2" borderId="2" xfId="0" applyFill="1" applyBorder="1" applyAlignment="1">
      <alignment horizontal="left" wrapText="1"/>
    </xf>
    <xf numFmtId="170" fontId="0" fillId="2" borderId="2" xfId="0" applyNumberFormat="1" applyFill="1" applyBorder="1" applyAlignment="1">
      <alignment horizontal="left" wrapText="1"/>
    </xf>
    <xf numFmtId="0" fontId="9" fillId="3" borderId="2" xfId="0" applyNumberFormat="1" applyFont="1" applyFill="1" applyBorder="1"/>
    <xf numFmtId="0" fontId="0" fillId="0" borderId="0" xfId="0" applyBorder="1" applyAlignment="1">
      <alignment vertical="top"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heetViews>
  <sheetFormatPr defaultRowHeight="12.75" x14ac:dyDescent="0.2"/>
  <cols>
    <col min="1" max="1" width="11.7109375" customWidth="1"/>
    <col min="2" max="2" width="74.7109375" style="1" customWidth="1"/>
  </cols>
  <sheetData>
    <row r="1" spans="1:2" ht="54" x14ac:dyDescent="0.25">
      <c r="B1" s="63" t="s">
        <v>90</v>
      </c>
    </row>
    <row r="3" spans="1:2" ht="18.75" thickBot="1" x14ac:dyDescent="0.3">
      <c r="A3" s="26" t="s">
        <v>1</v>
      </c>
      <c r="B3" s="16"/>
    </row>
    <row r="5" spans="1:2" ht="25.5" x14ac:dyDescent="0.2">
      <c r="A5" s="30" t="s">
        <v>130</v>
      </c>
      <c r="B5" s="1" t="s">
        <v>132</v>
      </c>
    </row>
    <row r="7" spans="1:2" ht="25.5" x14ac:dyDescent="0.2">
      <c r="A7" s="30" t="s">
        <v>131</v>
      </c>
      <c r="B7" s="1" t="s">
        <v>133</v>
      </c>
    </row>
    <row r="9" spans="1:2" ht="51" x14ac:dyDescent="0.2">
      <c r="B9" s="27" t="s">
        <v>137</v>
      </c>
    </row>
    <row r="11" spans="1:2" ht="51" x14ac:dyDescent="0.2">
      <c r="B11" s="27" t="s">
        <v>141</v>
      </c>
    </row>
    <row r="13" spans="1:2" ht="38.25" x14ac:dyDescent="0.2">
      <c r="B13" s="1" t="s">
        <v>142</v>
      </c>
    </row>
    <row r="15" spans="1:2" ht="25.5" x14ac:dyDescent="0.2">
      <c r="B15" s="27" t="s">
        <v>143</v>
      </c>
    </row>
    <row r="17" spans="1:2" ht="25.5" x14ac:dyDescent="0.2">
      <c r="A17" s="30" t="s">
        <v>134</v>
      </c>
      <c r="B17" s="1" t="s">
        <v>135</v>
      </c>
    </row>
    <row r="19" spans="1:2" x14ac:dyDescent="0.2">
      <c r="A19" s="30" t="s">
        <v>136</v>
      </c>
    </row>
  </sheetData>
  <phoneticPr fontId="1"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3"/>
  <sheetViews>
    <sheetView workbookViewId="0">
      <selection activeCell="E25" sqref="E25"/>
    </sheetView>
  </sheetViews>
  <sheetFormatPr defaultRowHeight="12.75" x14ac:dyDescent="0.2"/>
  <cols>
    <col min="1" max="1" width="5" style="4" customWidth="1"/>
    <col min="2" max="2" width="7.140625" style="1" customWidth="1"/>
    <col min="3" max="3" width="57.85546875" style="1" customWidth="1"/>
    <col min="4" max="4" width="20.7109375" customWidth="1"/>
    <col min="5" max="5" width="4.28515625" style="2" customWidth="1"/>
    <col min="6" max="6" width="20.7109375" style="2" customWidth="1"/>
    <col min="7" max="7" width="4.28515625" customWidth="1"/>
    <col min="8" max="8" width="20.7109375" customWidth="1"/>
    <col min="9" max="9" width="4.28515625" customWidth="1"/>
    <col min="10" max="10" width="20.7109375" customWidth="1"/>
  </cols>
  <sheetData>
    <row r="1" spans="1:10" x14ac:dyDescent="0.2">
      <c r="A1" s="36"/>
      <c r="B1" s="2"/>
      <c r="C1" s="2"/>
      <c r="D1" s="17"/>
    </row>
    <row r="2" spans="1:10" ht="18.75" thickBot="1" x14ac:dyDescent="0.3">
      <c r="A2" s="55" t="s">
        <v>2</v>
      </c>
      <c r="B2" s="6"/>
      <c r="C2" s="6"/>
      <c r="D2" s="7"/>
      <c r="E2" s="16"/>
      <c r="F2" s="16"/>
      <c r="G2" s="5"/>
      <c r="H2" s="5"/>
      <c r="I2" s="5"/>
      <c r="J2" s="5"/>
    </row>
    <row r="3" spans="1:10" ht="12.75" customHeight="1" x14ac:dyDescent="0.2">
      <c r="A3" s="36"/>
      <c r="B3" s="2"/>
      <c r="C3" s="2"/>
      <c r="D3" s="17"/>
    </row>
    <row r="4" spans="1:10" ht="12.75" customHeight="1" x14ac:dyDescent="0.2">
      <c r="A4" s="36"/>
      <c r="B4" s="36" t="s">
        <v>34</v>
      </c>
      <c r="C4" s="2"/>
      <c r="D4" s="97"/>
    </row>
    <row r="5" spans="1:10" ht="8.1" customHeight="1" x14ac:dyDescent="0.2">
      <c r="A5" s="36"/>
      <c r="B5" s="36"/>
      <c r="C5" s="2"/>
      <c r="D5" s="29"/>
    </row>
    <row r="6" spans="1:10" ht="12.75" customHeight="1" x14ac:dyDescent="0.2">
      <c r="A6" s="36"/>
      <c r="B6" s="36" t="s">
        <v>33</v>
      </c>
      <c r="C6" s="2"/>
      <c r="D6" s="64"/>
    </row>
    <row r="7" spans="1:10" ht="8.1" customHeight="1" x14ac:dyDescent="0.2">
      <c r="A7" s="36"/>
      <c r="B7" s="36"/>
      <c r="C7" s="2"/>
      <c r="D7" s="29"/>
    </row>
    <row r="8" spans="1:10" x14ac:dyDescent="0.2">
      <c r="A8" s="36"/>
      <c r="B8" s="36" t="s">
        <v>19</v>
      </c>
      <c r="C8" s="2"/>
      <c r="D8" s="64"/>
    </row>
    <row r="9" spans="1:10" ht="8.1" customHeight="1" x14ac:dyDescent="0.2">
      <c r="A9" s="36"/>
      <c r="B9" s="36"/>
      <c r="C9" s="2"/>
      <c r="D9" s="29"/>
    </row>
    <row r="10" spans="1:10" x14ac:dyDescent="0.2">
      <c r="A10" s="36"/>
      <c r="B10" s="36" t="s">
        <v>44</v>
      </c>
      <c r="C10" s="2"/>
      <c r="D10" s="97"/>
    </row>
    <row r="11" spans="1:10" ht="8.1" customHeight="1" x14ac:dyDescent="0.2">
      <c r="A11" s="36"/>
      <c r="B11" s="36"/>
      <c r="C11" s="2"/>
      <c r="D11" s="29"/>
    </row>
    <row r="12" spans="1:10" x14ac:dyDescent="0.2">
      <c r="A12" s="36"/>
      <c r="B12" s="36" t="s">
        <v>45</v>
      </c>
      <c r="C12" s="2"/>
      <c r="D12" s="64"/>
    </row>
    <row r="13" spans="1:10" ht="8.1" customHeight="1" x14ac:dyDescent="0.2">
      <c r="A13" s="36"/>
      <c r="B13" s="36"/>
      <c r="C13" s="2"/>
      <c r="D13" s="29"/>
    </row>
    <row r="14" spans="1:10" ht="12.75" customHeight="1" x14ac:dyDescent="0.2">
      <c r="A14" s="36"/>
      <c r="B14" s="36" t="s">
        <v>35</v>
      </c>
      <c r="C14" s="2"/>
      <c r="D14" s="64"/>
    </row>
    <row r="15" spans="1:10" ht="8.1" customHeight="1" x14ac:dyDescent="0.2">
      <c r="A15" s="36"/>
      <c r="B15" s="36"/>
      <c r="C15" s="2"/>
      <c r="D15" s="29"/>
    </row>
    <row r="16" spans="1:10" ht="12.75" customHeight="1" x14ac:dyDescent="0.2">
      <c r="A16" s="36"/>
      <c r="B16" s="36" t="s">
        <v>36</v>
      </c>
      <c r="C16" s="2"/>
      <c r="D16" s="64"/>
    </row>
    <row r="17" spans="1:11" ht="8.1" customHeight="1" x14ac:dyDescent="0.2">
      <c r="A17" s="36"/>
      <c r="B17" s="36"/>
      <c r="C17" s="2"/>
      <c r="D17" s="29"/>
    </row>
    <row r="18" spans="1:11" ht="12.75" customHeight="1" x14ac:dyDescent="0.2">
      <c r="A18" s="36"/>
      <c r="B18" s="36" t="s">
        <v>37</v>
      </c>
      <c r="C18" s="2"/>
      <c r="D18" s="64"/>
    </row>
    <row r="19" spans="1:11" x14ac:dyDescent="0.2">
      <c r="A19" s="36"/>
      <c r="B19" s="2"/>
      <c r="C19" s="2"/>
      <c r="D19" s="13"/>
    </row>
    <row r="20" spans="1:11" x14ac:dyDescent="0.2">
      <c r="A20" s="36"/>
      <c r="B20" s="2"/>
      <c r="C20" s="2"/>
      <c r="D20" s="29"/>
    </row>
    <row r="21" spans="1:11" ht="18.75" thickBot="1" x14ac:dyDescent="0.3">
      <c r="A21" s="55" t="s">
        <v>20</v>
      </c>
      <c r="B21" s="6"/>
      <c r="C21" s="6"/>
      <c r="D21" s="7"/>
      <c r="E21" s="16"/>
      <c r="F21" s="16"/>
      <c r="G21" s="5"/>
      <c r="H21" s="5"/>
      <c r="I21" s="5"/>
      <c r="J21" s="5"/>
    </row>
    <row r="22" spans="1:11" x14ac:dyDescent="0.2">
      <c r="A22" s="36"/>
      <c r="B22" s="2"/>
      <c r="C22" s="2"/>
      <c r="D22" s="29"/>
    </row>
    <row r="23" spans="1:11" ht="28.5" x14ac:dyDescent="0.25">
      <c r="A23" s="36"/>
      <c r="B23" s="36" t="s">
        <v>91</v>
      </c>
      <c r="C23" s="2"/>
      <c r="D23" s="91" t="s">
        <v>23</v>
      </c>
      <c r="E23" s="57"/>
      <c r="F23" s="91" t="s">
        <v>122</v>
      </c>
      <c r="G23" s="23"/>
      <c r="H23" s="91" t="s">
        <v>24</v>
      </c>
      <c r="I23" s="13"/>
      <c r="K23" s="66"/>
    </row>
    <row r="24" spans="1:11" ht="8.1" customHeight="1" x14ac:dyDescent="0.2">
      <c r="A24" s="36"/>
      <c r="B24" s="36"/>
      <c r="C24" s="2"/>
      <c r="D24" s="13"/>
    </row>
    <row r="25" spans="1:11" x14ac:dyDescent="0.2">
      <c r="A25" s="36"/>
      <c r="B25" s="36" t="s">
        <v>93</v>
      </c>
      <c r="C25" s="2"/>
      <c r="D25" s="23"/>
      <c r="E25" s="80"/>
      <c r="F25" s="31"/>
    </row>
    <row r="26" spans="1:11" ht="8.1" customHeight="1" x14ac:dyDescent="0.2">
      <c r="A26" s="36"/>
      <c r="B26" s="36"/>
      <c r="C26" s="2"/>
      <c r="D26" s="13"/>
    </row>
    <row r="27" spans="1:11" ht="28.5" x14ac:dyDescent="0.2">
      <c r="A27" s="36"/>
      <c r="B27" s="36" t="s">
        <v>38</v>
      </c>
      <c r="C27" s="2"/>
      <c r="D27" s="91" t="s">
        <v>39</v>
      </c>
      <c r="E27" s="57"/>
      <c r="F27" s="91" t="s">
        <v>40</v>
      </c>
      <c r="G27" s="23"/>
      <c r="H27" s="91" t="s">
        <v>41</v>
      </c>
    </row>
    <row r="28" spans="1:11" ht="8.1" customHeight="1" x14ac:dyDescent="0.2">
      <c r="A28" s="36"/>
      <c r="B28" s="36"/>
      <c r="C28" s="2"/>
      <c r="D28" s="13"/>
    </row>
    <row r="29" spans="1:11" x14ac:dyDescent="0.2">
      <c r="A29" s="36"/>
      <c r="C29" s="36" t="s">
        <v>42</v>
      </c>
      <c r="D29" s="71"/>
      <c r="E29" s="72"/>
      <c r="F29" s="72"/>
      <c r="G29" s="72"/>
      <c r="H29" s="72"/>
      <c r="I29" s="72"/>
      <c r="J29" s="73"/>
    </row>
    <row r="30" spans="1:11" x14ac:dyDescent="0.2">
      <c r="A30" s="36"/>
      <c r="C30" s="36" t="s">
        <v>94</v>
      </c>
      <c r="D30" s="74"/>
      <c r="E30" s="75"/>
      <c r="F30" s="75"/>
      <c r="G30" s="75"/>
      <c r="H30" s="75"/>
      <c r="I30" s="75"/>
      <c r="J30" s="76"/>
    </row>
    <row r="31" spans="1:11" ht="8.1" customHeight="1" x14ac:dyDescent="0.2">
      <c r="A31" s="36"/>
      <c r="B31" s="36"/>
      <c r="C31" s="2"/>
      <c r="D31" s="13"/>
    </row>
    <row r="32" spans="1:11" ht="28.5" x14ac:dyDescent="0.2">
      <c r="A32" s="36"/>
      <c r="B32" s="36" t="s">
        <v>47</v>
      </c>
      <c r="C32" s="2"/>
      <c r="D32" s="91" t="s">
        <v>21</v>
      </c>
      <c r="E32" s="57"/>
      <c r="F32" s="91" t="s">
        <v>22</v>
      </c>
      <c r="G32" s="23"/>
      <c r="H32" s="91" t="s">
        <v>24</v>
      </c>
    </row>
    <row r="33" spans="1:10" ht="8.1" customHeight="1" x14ac:dyDescent="0.2">
      <c r="A33" s="36"/>
      <c r="B33" s="36"/>
      <c r="C33" s="2"/>
      <c r="D33" s="13"/>
    </row>
    <row r="34" spans="1:10" x14ac:dyDescent="0.2">
      <c r="A34" s="36"/>
      <c r="B34" s="36" t="s">
        <v>48</v>
      </c>
      <c r="C34" s="2"/>
      <c r="D34" s="77"/>
      <c r="E34" s="77"/>
      <c r="F34" s="77"/>
      <c r="G34" s="78"/>
      <c r="H34" s="77"/>
    </row>
    <row r="35" spans="1:10" ht="25.5" x14ac:dyDescent="0.2">
      <c r="A35" s="36"/>
      <c r="B35" s="36"/>
      <c r="C35" s="2" t="s">
        <v>124</v>
      </c>
      <c r="D35" s="87"/>
      <c r="E35" s="88"/>
      <c r="F35" s="88"/>
      <c r="G35" s="89"/>
      <c r="H35" s="90"/>
    </row>
    <row r="36" spans="1:10" ht="8.1" customHeight="1" x14ac:dyDescent="0.2">
      <c r="A36" s="36"/>
      <c r="B36" s="36"/>
      <c r="C36" s="2"/>
      <c r="D36" s="13"/>
    </row>
    <row r="37" spans="1:10" ht="25.5" x14ac:dyDescent="0.2">
      <c r="A37" s="36"/>
      <c r="B37" s="36"/>
      <c r="C37" s="2" t="s">
        <v>95</v>
      </c>
      <c r="D37" s="87"/>
      <c r="E37" s="88"/>
      <c r="F37" s="88"/>
      <c r="G37" s="89"/>
      <c r="H37" s="90"/>
    </row>
    <row r="38" spans="1:10" ht="8.1" customHeight="1" x14ac:dyDescent="0.2">
      <c r="A38" s="36"/>
      <c r="B38" s="36"/>
      <c r="C38" s="2"/>
      <c r="D38" s="13"/>
    </row>
    <row r="39" spans="1:10" ht="25.5" x14ac:dyDescent="0.2">
      <c r="A39" s="36"/>
      <c r="B39" s="36"/>
      <c r="C39" s="2" t="s">
        <v>96</v>
      </c>
      <c r="D39" s="87"/>
      <c r="E39" s="88"/>
      <c r="F39" s="88"/>
      <c r="G39" s="89"/>
      <c r="H39" s="90"/>
    </row>
    <row r="40" spans="1:10" ht="8.1" customHeight="1" x14ac:dyDescent="0.2">
      <c r="A40" s="36"/>
      <c r="B40" s="36"/>
      <c r="C40" s="2"/>
      <c r="D40" s="13"/>
    </row>
    <row r="41" spans="1:10" x14ac:dyDescent="0.2">
      <c r="A41" s="36"/>
      <c r="B41" s="36"/>
      <c r="C41" s="10" t="s">
        <v>49</v>
      </c>
      <c r="D41" s="13"/>
    </row>
    <row r="42" spans="1:10" ht="25.5" x14ac:dyDescent="0.2">
      <c r="A42" s="36"/>
      <c r="B42" s="36"/>
      <c r="C42" s="2" t="s">
        <v>97</v>
      </c>
      <c r="D42" s="87"/>
      <c r="E42" s="88"/>
      <c r="F42" s="88"/>
      <c r="G42" s="89"/>
      <c r="H42" s="90"/>
    </row>
    <row r="43" spans="1:10" ht="8.1" customHeight="1" x14ac:dyDescent="0.2">
      <c r="A43" s="36"/>
      <c r="B43" s="36"/>
      <c r="C43" s="2"/>
      <c r="D43" s="13"/>
    </row>
    <row r="44" spans="1:10" ht="25.5" x14ac:dyDescent="0.25">
      <c r="A44" s="36"/>
      <c r="B44" s="102" t="s">
        <v>125</v>
      </c>
      <c r="C44" s="103"/>
      <c r="D44" s="77" t="s">
        <v>61</v>
      </c>
      <c r="E44" s="77"/>
      <c r="F44" s="77" t="s">
        <v>63</v>
      </c>
      <c r="G44" s="78"/>
      <c r="H44" s="77"/>
      <c r="I44" s="66"/>
      <c r="J44" s="66"/>
    </row>
    <row r="45" spans="1:10" ht="28.5" x14ac:dyDescent="0.25">
      <c r="A45" s="36"/>
      <c r="B45" s="69"/>
      <c r="C45" s="2" t="s">
        <v>43</v>
      </c>
      <c r="D45" s="91" t="s">
        <v>30</v>
      </c>
      <c r="E45" s="92"/>
      <c r="F45" s="91" t="s">
        <v>29</v>
      </c>
      <c r="G45" s="67"/>
      <c r="H45" s="67"/>
      <c r="I45" s="66"/>
      <c r="J45" s="66"/>
    </row>
    <row r="46" spans="1:10" ht="15.75" x14ac:dyDescent="0.25">
      <c r="A46" s="36"/>
      <c r="B46" s="69"/>
      <c r="C46" s="2"/>
      <c r="D46" s="91" t="s">
        <v>25</v>
      </c>
      <c r="E46" s="92"/>
      <c r="F46" s="91" t="s">
        <v>25</v>
      </c>
      <c r="G46" s="67"/>
      <c r="H46" s="67"/>
      <c r="I46" s="66"/>
      <c r="J46" s="66"/>
    </row>
    <row r="47" spans="1:10" ht="15.75" x14ac:dyDescent="0.25">
      <c r="A47" s="36"/>
      <c r="B47" s="69"/>
      <c r="C47" s="2"/>
      <c r="D47" s="91" t="s">
        <v>26</v>
      </c>
      <c r="E47" s="92"/>
      <c r="F47" s="91" t="s">
        <v>26</v>
      </c>
      <c r="G47" s="67"/>
      <c r="H47" s="67"/>
      <c r="I47" s="66"/>
      <c r="J47" s="66"/>
    </row>
    <row r="48" spans="1:10" ht="15.75" x14ac:dyDescent="0.25">
      <c r="A48" s="36"/>
      <c r="B48" s="69"/>
      <c r="C48" s="2"/>
      <c r="D48" s="91" t="s">
        <v>27</v>
      </c>
      <c r="E48" s="92"/>
      <c r="F48" s="91" t="s">
        <v>27</v>
      </c>
      <c r="G48" s="67"/>
      <c r="H48" s="67"/>
      <c r="I48" s="66"/>
      <c r="J48" s="66"/>
    </row>
    <row r="49" spans="1:10" ht="15.75" x14ac:dyDescent="0.25">
      <c r="A49" s="36"/>
      <c r="B49" s="69"/>
      <c r="C49" s="2"/>
      <c r="D49" s="91" t="s">
        <v>46</v>
      </c>
      <c r="E49" s="92"/>
      <c r="F49" s="91" t="s">
        <v>46</v>
      </c>
      <c r="G49" s="67"/>
      <c r="H49" s="67"/>
      <c r="I49" s="66"/>
      <c r="J49" s="66"/>
    </row>
    <row r="50" spans="1:10" ht="28.5" x14ac:dyDescent="0.25">
      <c r="A50" s="36"/>
      <c r="B50" s="69"/>
      <c r="C50" s="2"/>
      <c r="D50" s="91" t="s">
        <v>28</v>
      </c>
      <c r="E50" s="92"/>
      <c r="F50" s="91" t="s">
        <v>28</v>
      </c>
      <c r="G50" s="67"/>
      <c r="H50" s="67"/>
      <c r="I50" s="66"/>
      <c r="J50" s="66"/>
    </row>
    <row r="51" spans="1:10" ht="8.1" customHeight="1" x14ac:dyDescent="0.2">
      <c r="A51" s="36"/>
      <c r="B51" s="36"/>
      <c r="C51" s="2"/>
      <c r="D51" s="13"/>
    </row>
    <row r="52" spans="1:10" ht="18" customHeight="1" x14ac:dyDescent="0.2">
      <c r="A52" s="36"/>
      <c r="B52" s="36"/>
      <c r="C52" s="2"/>
      <c r="D52" s="13"/>
    </row>
    <row r="53" spans="1:10" ht="8.1" customHeight="1" x14ac:dyDescent="0.2">
      <c r="A53" s="36"/>
      <c r="B53" s="36"/>
      <c r="C53" s="2"/>
      <c r="D53" s="13"/>
    </row>
    <row r="54" spans="1:10" ht="25.5" x14ac:dyDescent="0.25">
      <c r="A54" s="36"/>
      <c r="B54" s="102" t="s">
        <v>98</v>
      </c>
      <c r="C54" s="103"/>
      <c r="D54" s="77" t="s">
        <v>61</v>
      </c>
      <c r="E54" s="77"/>
      <c r="F54" s="77" t="s">
        <v>63</v>
      </c>
      <c r="G54" s="78"/>
      <c r="H54" s="77"/>
      <c r="I54" s="66"/>
      <c r="J54" s="66"/>
    </row>
    <row r="55" spans="1:10" ht="28.5" x14ac:dyDescent="0.25">
      <c r="A55" s="36"/>
      <c r="B55" s="69"/>
      <c r="C55" s="2" t="s">
        <v>43</v>
      </c>
      <c r="D55" s="91" t="s">
        <v>30</v>
      </c>
      <c r="E55" s="92"/>
      <c r="F55" s="91" t="s">
        <v>29</v>
      </c>
      <c r="G55" s="67"/>
      <c r="H55" s="67"/>
      <c r="I55" s="66"/>
      <c r="J55" s="66"/>
    </row>
    <row r="56" spans="1:10" ht="15.75" x14ac:dyDescent="0.25">
      <c r="A56" s="36"/>
      <c r="B56" s="69"/>
      <c r="C56" s="2"/>
      <c r="D56" s="91" t="s">
        <v>25</v>
      </c>
      <c r="E56" s="92"/>
      <c r="F56" s="91" t="s">
        <v>25</v>
      </c>
      <c r="G56" s="67"/>
      <c r="H56" s="67"/>
      <c r="I56" s="66"/>
      <c r="J56" s="66"/>
    </row>
    <row r="57" spans="1:10" ht="15.75" x14ac:dyDescent="0.25">
      <c r="A57" s="36"/>
      <c r="B57" s="69"/>
      <c r="C57" s="2"/>
      <c r="D57" s="91" t="s">
        <v>26</v>
      </c>
      <c r="E57" s="92"/>
      <c r="F57" s="91" t="s">
        <v>26</v>
      </c>
      <c r="G57" s="67"/>
      <c r="H57" s="67"/>
      <c r="I57" s="66"/>
      <c r="J57" s="66"/>
    </row>
    <row r="58" spans="1:10" ht="15.75" x14ac:dyDescent="0.25">
      <c r="A58" s="36"/>
      <c r="B58" s="69"/>
      <c r="C58" s="2"/>
      <c r="D58" s="91" t="s">
        <v>27</v>
      </c>
      <c r="E58" s="92"/>
      <c r="F58" s="91" t="s">
        <v>27</v>
      </c>
      <c r="G58" s="67"/>
      <c r="H58" s="67"/>
      <c r="I58" s="66"/>
      <c r="J58" s="66"/>
    </row>
    <row r="59" spans="1:10" ht="15.75" x14ac:dyDescent="0.25">
      <c r="A59" s="36"/>
      <c r="B59" s="69"/>
      <c r="C59" s="2"/>
      <c r="D59" s="91" t="s">
        <v>46</v>
      </c>
      <c r="E59" s="92"/>
      <c r="F59" s="91" t="s">
        <v>46</v>
      </c>
      <c r="G59" s="67"/>
      <c r="H59" s="67"/>
      <c r="I59" s="66"/>
      <c r="J59" s="66"/>
    </row>
    <row r="60" spans="1:10" ht="28.5" x14ac:dyDescent="0.25">
      <c r="A60" s="36"/>
      <c r="B60" s="69"/>
      <c r="C60" s="2"/>
      <c r="D60" s="91" t="s">
        <v>28</v>
      </c>
      <c r="E60" s="92"/>
      <c r="F60" s="91" t="s">
        <v>28</v>
      </c>
      <c r="G60" s="67"/>
      <c r="H60" s="67"/>
      <c r="I60" s="66"/>
      <c r="J60" s="66"/>
    </row>
    <row r="61" spans="1:10" ht="8.1" customHeight="1" x14ac:dyDescent="0.25">
      <c r="A61" s="36"/>
      <c r="B61" s="69"/>
      <c r="C61" s="2"/>
      <c r="D61" s="67"/>
      <c r="E61" s="68"/>
      <c r="F61" s="67"/>
      <c r="G61" s="67"/>
      <c r="H61" s="67"/>
      <c r="I61" s="66"/>
      <c r="J61" s="66"/>
    </row>
    <row r="62" spans="1:10" x14ac:dyDescent="0.2">
      <c r="A62" s="36"/>
      <c r="B62" s="36" t="s">
        <v>126</v>
      </c>
      <c r="C62" s="2"/>
      <c r="D62" s="71"/>
      <c r="E62" s="72"/>
      <c r="F62" s="72"/>
      <c r="G62" s="72"/>
      <c r="H62" s="72"/>
      <c r="I62" s="72"/>
      <c r="J62" s="73"/>
    </row>
    <row r="63" spans="1:10" x14ac:dyDescent="0.2">
      <c r="A63" s="36"/>
      <c r="B63" s="36" t="s">
        <v>127</v>
      </c>
      <c r="C63" s="2"/>
      <c r="D63" s="94"/>
      <c r="E63" s="93"/>
      <c r="F63" s="93"/>
      <c r="G63" s="93"/>
      <c r="H63" s="93"/>
      <c r="I63" s="93"/>
      <c r="J63" s="95"/>
    </row>
    <row r="64" spans="1:10" x14ac:dyDescent="0.2">
      <c r="A64" s="36"/>
      <c r="B64" s="36"/>
      <c r="C64" s="2"/>
      <c r="D64" s="94"/>
      <c r="E64" s="93"/>
      <c r="F64" s="93"/>
      <c r="G64" s="93"/>
      <c r="H64" s="93"/>
      <c r="I64" s="93"/>
      <c r="J64" s="95"/>
    </row>
    <row r="65" spans="1:10" x14ac:dyDescent="0.2">
      <c r="A65" s="36"/>
      <c r="B65" s="36"/>
      <c r="C65" s="2"/>
      <c r="D65" s="74"/>
      <c r="E65" s="75"/>
      <c r="F65" s="75"/>
      <c r="G65" s="75"/>
      <c r="H65" s="75"/>
      <c r="I65" s="75"/>
      <c r="J65" s="76"/>
    </row>
    <row r="66" spans="1:10" ht="8.1" customHeight="1" x14ac:dyDescent="0.2">
      <c r="A66" s="36"/>
      <c r="B66" s="36"/>
      <c r="C66" s="2"/>
      <c r="D66" s="13"/>
    </row>
    <row r="67" spans="1:10" ht="28.5" x14ac:dyDescent="0.2">
      <c r="A67" s="36"/>
      <c r="B67" s="36" t="s">
        <v>99</v>
      </c>
      <c r="C67" s="2"/>
      <c r="D67" s="91" t="s">
        <v>31</v>
      </c>
      <c r="E67" s="57"/>
      <c r="F67" s="91" t="s">
        <v>32</v>
      </c>
      <c r="G67" s="23"/>
      <c r="H67" s="91" t="s">
        <v>24</v>
      </c>
    </row>
    <row r="68" spans="1:10" ht="8.1" customHeight="1" x14ac:dyDescent="0.2">
      <c r="A68" s="36"/>
      <c r="B68" s="36"/>
      <c r="C68" s="2"/>
      <c r="D68" s="13"/>
    </row>
    <row r="69" spans="1:10" x14ac:dyDescent="0.2">
      <c r="A69" s="36"/>
      <c r="B69" s="36" t="s">
        <v>100</v>
      </c>
      <c r="C69" s="2"/>
      <c r="D69" s="99"/>
      <c r="E69" s="31"/>
      <c r="F69" s="31"/>
    </row>
    <row r="70" spans="1:10" ht="8.1" customHeight="1" x14ac:dyDescent="0.2">
      <c r="A70" s="36"/>
      <c r="B70" s="36"/>
      <c r="C70" s="2"/>
      <c r="D70" s="13"/>
    </row>
    <row r="71" spans="1:10" x14ac:dyDescent="0.2">
      <c r="A71" s="36"/>
      <c r="B71" s="36"/>
      <c r="C71" s="2"/>
      <c r="D71" s="13"/>
    </row>
    <row r="72" spans="1:10" x14ac:dyDescent="0.2">
      <c r="A72" s="36"/>
      <c r="B72" s="70" t="s">
        <v>101</v>
      </c>
      <c r="C72" s="2"/>
      <c r="D72" s="13"/>
    </row>
    <row r="73" spans="1:10" x14ac:dyDescent="0.2">
      <c r="A73" s="36"/>
      <c r="B73" s="30"/>
      <c r="C73" s="2"/>
      <c r="D73" s="13"/>
    </row>
  </sheetData>
  <mergeCells count="2">
    <mergeCell ref="B54:C54"/>
    <mergeCell ref="B44:C44"/>
  </mergeCells>
  <phoneticPr fontId="1" type="noConversion"/>
  <pageMargins left="0.51" right="0.42" top="0.46" bottom="1" header="0.5" footer="0.5"/>
  <pageSetup scale="59"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workbookViewId="0"/>
  </sheetViews>
  <sheetFormatPr defaultRowHeight="12.75" x14ac:dyDescent="0.2"/>
  <cols>
    <col min="1" max="1" width="5" customWidth="1"/>
    <col min="2" max="2" width="21.7109375" customWidth="1"/>
    <col min="3" max="3" width="20.7109375" customWidth="1"/>
    <col min="4" max="4" width="20.7109375" style="21" customWidth="1"/>
    <col min="5" max="6" width="20.7109375" customWidth="1"/>
    <col min="7" max="7" width="20.7109375" style="15" customWidth="1"/>
  </cols>
  <sheetData>
    <row r="1" spans="1:7" s="3" customFormat="1" ht="15" x14ac:dyDescent="0.2">
      <c r="A1" s="41" t="s">
        <v>103</v>
      </c>
      <c r="B1" s="32"/>
      <c r="C1" s="32"/>
      <c r="D1" s="32"/>
      <c r="E1" s="32"/>
      <c r="F1" s="32"/>
    </row>
    <row r="2" spans="1:7" s="3" customFormat="1" ht="15" x14ac:dyDescent="0.2">
      <c r="A2" s="41" t="s">
        <v>53</v>
      </c>
      <c r="B2" s="32"/>
      <c r="C2" s="32"/>
      <c r="D2" s="32"/>
      <c r="E2" s="32"/>
      <c r="F2" s="32"/>
    </row>
    <row r="3" spans="1:7" x14ac:dyDescent="0.2">
      <c r="A3" s="25"/>
      <c r="B3" s="3"/>
      <c r="C3" s="3"/>
      <c r="D3" s="19"/>
      <c r="E3" s="3"/>
      <c r="F3" s="3"/>
      <c r="G3" s="13"/>
    </row>
    <row r="4" spans="1:7" ht="18.75" thickBot="1" x14ac:dyDescent="0.3">
      <c r="A4" s="44" t="s">
        <v>0</v>
      </c>
      <c r="B4" s="5"/>
      <c r="C4" s="5"/>
      <c r="D4" s="18"/>
      <c r="E4" s="5"/>
      <c r="F4" s="5"/>
      <c r="G4" s="12"/>
    </row>
    <row r="5" spans="1:7" ht="12.75" customHeight="1" x14ac:dyDescent="0.25">
      <c r="A5" s="42"/>
      <c r="B5" s="65"/>
      <c r="C5" s="65"/>
      <c r="D5" s="19"/>
      <c r="E5" s="3"/>
      <c r="F5" s="3"/>
      <c r="G5" s="13"/>
    </row>
    <row r="6" spans="1:7" ht="12.75" customHeight="1" x14ac:dyDescent="0.25">
      <c r="A6" s="42"/>
      <c r="B6" s="65" t="s">
        <v>18</v>
      </c>
      <c r="C6" s="65"/>
      <c r="D6" s="19"/>
      <c r="E6" s="3"/>
      <c r="F6" s="3"/>
      <c r="G6" s="13"/>
    </row>
    <row r="7" spans="1:7" ht="12.75" customHeight="1" x14ac:dyDescent="0.25">
      <c r="A7" s="42"/>
      <c r="B7" s="65"/>
      <c r="C7" s="65"/>
      <c r="D7" s="19"/>
      <c r="E7" s="3"/>
      <c r="F7" s="3"/>
      <c r="G7" s="13"/>
    </row>
    <row r="8" spans="1:7" ht="12.75" customHeight="1" x14ac:dyDescent="0.25">
      <c r="A8" s="42"/>
      <c r="B8" s="36" t="s">
        <v>85</v>
      </c>
      <c r="D8" s="96"/>
      <c r="E8" s="79"/>
      <c r="F8" s="3"/>
      <c r="G8" s="13"/>
    </row>
    <row r="9" spans="1:7" ht="12.75" customHeight="1" x14ac:dyDescent="0.25">
      <c r="A9" s="42"/>
      <c r="B9" s="36"/>
      <c r="D9" s="13"/>
      <c r="E9" s="21"/>
      <c r="F9" s="3"/>
      <c r="G9" s="13"/>
    </row>
    <row r="10" spans="1:7" ht="12.75" customHeight="1" x14ac:dyDescent="0.25">
      <c r="A10" s="42"/>
      <c r="B10" s="36" t="s">
        <v>86</v>
      </c>
      <c r="D10" s="96"/>
      <c r="E10" s="79"/>
      <c r="F10" s="3"/>
      <c r="G10" s="13"/>
    </row>
    <row r="11" spans="1:7" ht="12.75" customHeight="1" x14ac:dyDescent="0.25">
      <c r="A11" s="42"/>
      <c r="B11" s="36"/>
      <c r="C11" s="29"/>
      <c r="D11" s="79"/>
      <c r="E11" s="3"/>
      <c r="F11" s="3"/>
      <c r="G11" s="13"/>
    </row>
    <row r="12" spans="1:7" ht="12.75" customHeight="1" x14ac:dyDescent="0.25">
      <c r="A12" s="42"/>
      <c r="B12" s="3"/>
      <c r="C12" s="3"/>
      <c r="D12" s="19"/>
      <c r="E12" s="52" t="s">
        <v>13</v>
      </c>
      <c r="F12" s="52" t="s">
        <v>14</v>
      </c>
      <c r="G12" s="53" t="s">
        <v>15</v>
      </c>
    </row>
    <row r="13" spans="1:7" ht="38.25" x14ac:dyDescent="0.2">
      <c r="A13" s="3"/>
      <c r="B13" s="11" t="s">
        <v>102</v>
      </c>
      <c r="C13" s="11" t="s">
        <v>114</v>
      </c>
      <c r="D13" s="20" t="s">
        <v>50</v>
      </c>
      <c r="E13" s="11" t="s">
        <v>56</v>
      </c>
      <c r="F13" s="11" t="s">
        <v>57</v>
      </c>
      <c r="G13" s="14" t="s">
        <v>115</v>
      </c>
    </row>
    <row r="14" spans="1:7" x14ac:dyDescent="0.2">
      <c r="A14" s="3"/>
      <c r="B14" s="11" t="s">
        <v>104</v>
      </c>
      <c r="C14" s="22"/>
      <c r="D14" s="22"/>
      <c r="E14" s="58"/>
      <c r="F14" s="59"/>
      <c r="G14" s="58"/>
    </row>
    <row r="15" spans="1:7" x14ac:dyDescent="0.2">
      <c r="A15" s="3"/>
      <c r="B15" s="11" t="s">
        <v>105</v>
      </c>
      <c r="C15" s="22"/>
      <c r="D15" s="22"/>
      <c r="E15" s="58"/>
      <c r="F15" s="59"/>
      <c r="G15" s="58"/>
    </row>
    <row r="16" spans="1:7" x14ac:dyDescent="0.2">
      <c r="A16" s="3"/>
      <c r="B16" s="11" t="s">
        <v>106</v>
      </c>
      <c r="C16" s="22"/>
      <c r="D16" s="22"/>
      <c r="E16" s="58"/>
      <c r="F16" s="59"/>
      <c r="G16" s="58"/>
    </row>
    <row r="17" spans="1:7" x14ac:dyDescent="0.2">
      <c r="A17" s="3"/>
      <c r="B17" s="11" t="s">
        <v>107</v>
      </c>
      <c r="C17" s="22"/>
      <c r="D17" s="22"/>
      <c r="E17" s="58"/>
      <c r="F17" s="59"/>
      <c r="G17" s="58"/>
    </row>
    <row r="18" spans="1:7" x14ac:dyDescent="0.2">
      <c r="A18" s="3"/>
      <c r="B18" s="11" t="s">
        <v>108</v>
      </c>
      <c r="C18" s="22"/>
      <c r="D18" s="22"/>
      <c r="E18" s="58"/>
      <c r="F18" s="59"/>
      <c r="G18" s="58"/>
    </row>
    <row r="19" spans="1:7" x14ac:dyDescent="0.2">
      <c r="A19" s="3"/>
      <c r="B19" s="11" t="s">
        <v>109</v>
      </c>
      <c r="C19" s="22"/>
      <c r="D19" s="22"/>
      <c r="E19" s="58"/>
      <c r="F19" s="59"/>
      <c r="G19" s="58"/>
    </row>
    <row r="20" spans="1:7" x14ac:dyDescent="0.2">
      <c r="A20" s="3"/>
      <c r="B20" s="11" t="s">
        <v>110</v>
      </c>
      <c r="C20" s="22"/>
      <c r="D20" s="22"/>
      <c r="E20" s="58"/>
      <c r="F20" s="59"/>
      <c r="G20" s="58"/>
    </row>
    <row r="21" spans="1:7" x14ac:dyDescent="0.2">
      <c r="A21" s="3"/>
      <c r="B21" s="11" t="s">
        <v>111</v>
      </c>
      <c r="C21" s="22"/>
      <c r="D21" s="22"/>
      <c r="E21" s="58"/>
      <c r="F21" s="59"/>
      <c r="G21" s="58"/>
    </row>
    <row r="22" spans="1:7" x14ac:dyDescent="0.2">
      <c r="A22" s="3"/>
      <c r="B22" s="11" t="s">
        <v>112</v>
      </c>
      <c r="C22" s="22"/>
      <c r="D22" s="22"/>
      <c r="E22" s="58"/>
      <c r="F22" s="59"/>
      <c r="G22" s="58"/>
    </row>
    <row r="23" spans="1:7" x14ac:dyDescent="0.2">
      <c r="A23" s="3"/>
      <c r="B23" s="11" t="s">
        <v>113</v>
      </c>
      <c r="C23" s="22"/>
      <c r="D23" s="22"/>
      <c r="E23" s="58"/>
      <c r="F23" s="59"/>
      <c r="G23" s="58"/>
    </row>
    <row r="24" spans="1:7" x14ac:dyDescent="0.2">
      <c r="A24" s="3"/>
      <c r="B24" s="3"/>
      <c r="C24" s="3"/>
      <c r="D24" s="24"/>
      <c r="E24" s="13"/>
      <c r="F24" s="13"/>
      <c r="G24" s="13"/>
    </row>
    <row r="25" spans="1:7" ht="63.75" x14ac:dyDescent="0.2">
      <c r="A25" s="3"/>
      <c r="B25" s="86"/>
      <c r="C25" s="86"/>
      <c r="D25" s="86"/>
      <c r="E25" s="54" t="s">
        <v>138</v>
      </c>
      <c r="F25" s="43" t="s">
        <v>139</v>
      </c>
      <c r="G25" s="60" t="s">
        <v>140</v>
      </c>
    </row>
  </sheetData>
  <phoneticPr fontId="1" type="noConversion"/>
  <pageMargins left="0.75" right="0.75" top="1" bottom="1" header="0.5" footer="0.5"/>
  <pageSetup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workbookViewId="0"/>
  </sheetViews>
  <sheetFormatPr defaultRowHeight="12.75" x14ac:dyDescent="0.2"/>
  <cols>
    <col min="1" max="1" width="5" style="4" customWidth="1"/>
    <col min="2" max="2" width="73.42578125" style="1" customWidth="1"/>
    <col min="3" max="3" width="15.7109375" customWidth="1"/>
    <col min="4" max="4" width="29.7109375" style="1" customWidth="1"/>
    <col min="5" max="5" width="41" customWidth="1"/>
    <col min="6" max="6" width="23.28515625" customWidth="1"/>
    <col min="7" max="7" width="21.5703125" customWidth="1"/>
    <col min="8" max="8" width="18.140625" customWidth="1"/>
  </cols>
  <sheetData>
    <row r="1" spans="1:7" x14ac:dyDescent="0.2">
      <c r="A1"/>
      <c r="B1"/>
      <c r="D1" s="21"/>
      <c r="G1" s="15"/>
    </row>
    <row r="2" spans="1:7" ht="18.75" thickBot="1" x14ac:dyDescent="0.3">
      <c r="A2" s="55" t="s">
        <v>16</v>
      </c>
      <c r="B2" s="8"/>
      <c r="C2" s="9"/>
      <c r="D2" s="16"/>
      <c r="E2" s="3"/>
    </row>
    <row r="3" spans="1:7" ht="12.75" customHeight="1" x14ac:dyDescent="0.2">
      <c r="A3" s="36"/>
      <c r="B3" s="2"/>
      <c r="C3" s="3"/>
      <c r="D3" s="2"/>
      <c r="E3" s="3"/>
    </row>
    <row r="4" spans="1:7" ht="12.75" customHeight="1" x14ac:dyDescent="0.25">
      <c r="A4" s="82"/>
      <c r="B4" s="65" t="s">
        <v>18</v>
      </c>
      <c r="C4" s="83"/>
      <c r="D4" s="2"/>
      <c r="E4" s="3"/>
    </row>
    <row r="5" spans="1:7" ht="12.75" customHeight="1" x14ac:dyDescent="0.2">
      <c r="A5" s="36"/>
      <c r="B5" s="2"/>
      <c r="C5" s="3"/>
      <c r="D5" s="2"/>
      <c r="E5" s="3"/>
    </row>
    <row r="6" spans="1:7" s="51" customFormat="1" ht="12.75" customHeight="1" x14ac:dyDescent="0.25">
      <c r="A6" s="56"/>
      <c r="B6" s="48" t="s">
        <v>117</v>
      </c>
      <c r="C6" s="48"/>
      <c r="D6" s="81"/>
      <c r="E6" s="50"/>
    </row>
    <row r="7" spans="1:7" ht="12.75" customHeight="1" x14ac:dyDescent="0.2">
      <c r="A7" s="36"/>
      <c r="B7" s="10"/>
      <c r="C7" s="10"/>
      <c r="D7" s="2"/>
      <c r="E7" s="3"/>
    </row>
    <row r="8" spans="1:7" x14ac:dyDescent="0.2">
      <c r="A8" s="36"/>
      <c r="B8" s="2" t="s">
        <v>118</v>
      </c>
      <c r="C8" s="45">
        <f>'Call Information'!D8</f>
        <v>0</v>
      </c>
      <c r="D8" s="39"/>
      <c r="E8" s="3"/>
    </row>
    <row r="9" spans="1:7" ht="12.75" customHeight="1" x14ac:dyDescent="0.2">
      <c r="A9" s="36"/>
      <c r="B9" s="2"/>
      <c r="C9" s="38"/>
      <c r="D9" s="2"/>
      <c r="E9" s="3"/>
    </row>
    <row r="10" spans="1:7" x14ac:dyDescent="0.2">
      <c r="A10" s="36"/>
      <c r="B10" s="2" t="s">
        <v>119</v>
      </c>
      <c r="C10" s="45">
        <f>'Call Information'!D10</f>
        <v>0</v>
      </c>
      <c r="D10" s="39"/>
      <c r="E10" s="3"/>
    </row>
    <row r="11" spans="1:7" ht="12.75" customHeight="1" x14ac:dyDescent="0.2">
      <c r="A11" s="36"/>
      <c r="B11" s="2"/>
      <c r="C11" s="38"/>
      <c r="D11" s="2"/>
      <c r="E11" s="3"/>
    </row>
    <row r="12" spans="1:7" ht="12.75" customHeight="1" x14ac:dyDescent="0.2">
      <c r="A12" s="36"/>
      <c r="B12" s="10" t="s">
        <v>117</v>
      </c>
      <c r="C12" s="45">
        <f>C10-C8</f>
        <v>0</v>
      </c>
      <c r="D12" s="39"/>
      <c r="E12" s="3"/>
    </row>
    <row r="13" spans="1:7" ht="12.75" customHeight="1" x14ac:dyDescent="0.2">
      <c r="A13" s="36"/>
      <c r="B13" s="2"/>
      <c r="C13" s="33"/>
      <c r="D13" s="2"/>
      <c r="E13" s="3"/>
    </row>
    <row r="14" spans="1:7" ht="12.75" customHeight="1" x14ac:dyDescent="0.2">
      <c r="A14" s="36"/>
      <c r="B14" s="2"/>
      <c r="C14" s="33"/>
      <c r="D14" s="2"/>
      <c r="E14" s="3"/>
    </row>
    <row r="15" spans="1:7" s="51" customFormat="1" ht="12.75" customHeight="1" x14ac:dyDescent="0.25">
      <c r="A15" s="56"/>
      <c r="B15" s="48" t="s">
        <v>17</v>
      </c>
      <c r="C15" s="49"/>
      <c r="D15" s="81"/>
      <c r="E15" s="50"/>
    </row>
    <row r="16" spans="1:7" x14ac:dyDescent="0.2">
      <c r="D16" s="79"/>
    </row>
    <row r="17" spans="1:5" x14ac:dyDescent="0.2">
      <c r="A17" s="36"/>
      <c r="B17" s="2" t="s">
        <v>118</v>
      </c>
      <c r="C17" s="45">
        <f>'Call Information'!D8</f>
        <v>0</v>
      </c>
      <c r="D17" s="39"/>
      <c r="E17" s="3"/>
    </row>
    <row r="18" spans="1:5" ht="12.75" customHeight="1" x14ac:dyDescent="0.2">
      <c r="A18" s="36"/>
      <c r="B18" s="2"/>
      <c r="C18" s="34"/>
      <c r="D18" s="2"/>
      <c r="E18" s="3"/>
    </row>
    <row r="19" spans="1:5" x14ac:dyDescent="0.2">
      <c r="A19" s="36"/>
      <c r="B19" s="2" t="s">
        <v>55</v>
      </c>
      <c r="C19" s="45">
        <f>MAX('Call Information'!F14:F23)</f>
        <v>0</v>
      </c>
      <c r="D19" s="39"/>
      <c r="E19" s="3"/>
    </row>
    <row r="20" spans="1:5" ht="12.75" customHeight="1" x14ac:dyDescent="0.2">
      <c r="A20" s="36"/>
      <c r="B20" s="2"/>
      <c r="C20" s="40"/>
      <c r="D20" s="2"/>
      <c r="E20" s="3"/>
    </row>
    <row r="21" spans="1:5" ht="12.75" customHeight="1" x14ac:dyDescent="0.2">
      <c r="A21" s="36"/>
      <c r="B21" s="10" t="s">
        <v>4</v>
      </c>
      <c r="C21" s="45">
        <f>C19-$C$17</f>
        <v>0</v>
      </c>
      <c r="D21" s="39"/>
      <c r="E21" s="3"/>
    </row>
    <row r="22" spans="1:5" ht="12.75" customHeight="1" x14ac:dyDescent="0.2">
      <c r="A22" s="36"/>
      <c r="B22" s="2"/>
      <c r="C22" s="34"/>
      <c r="D22" s="2"/>
      <c r="E22" s="3"/>
    </row>
    <row r="23" spans="1:5" ht="52.5" customHeight="1" x14ac:dyDescent="0.2">
      <c r="A23" s="36"/>
      <c r="B23" s="2" t="s">
        <v>10</v>
      </c>
      <c r="C23" s="45" t="e">
        <f>PERCENTILE('Call Information'!F14:F23,0.5)</f>
        <v>#NUM!</v>
      </c>
      <c r="D23" s="39"/>
      <c r="E23" s="3"/>
    </row>
    <row r="24" spans="1:5" ht="12.75" customHeight="1" x14ac:dyDescent="0.2">
      <c r="A24" s="36"/>
      <c r="B24" s="2"/>
      <c r="C24" s="34"/>
      <c r="E24" s="3"/>
    </row>
    <row r="25" spans="1:5" ht="12.75" customHeight="1" x14ac:dyDescent="0.2">
      <c r="A25" s="36"/>
      <c r="B25" s="10" t="s">
        <v>5</v>
      </c>
      <c r="C25" s="45" t="e">
        <f>C23-$C$17</f>
        <v>#NUM!</v>
      </c>
      <c r="D25" s="39"/>
      <c r="E25" s="3"/>
    </row>
    <row r="26" spans="1:5" ht="12.75" customHeight="1" x14ac:dyDescent="0.2">
      <c r="A26" s="36"/>
      <c r="B26" s="2"/>
      <c r="C26" s="34"/>
      <c r="D26" s="2"/>
      <c r="E26" s="3"/>
    </row>
    <row r="27" spans="1:5" ht="51" customHeight="1" x14ac:dyDescent="0.2">
      <c r="A27" s="36"/>
      <c r="B27" s="2" t="s">
        <v>54</v>
      </c>
      <c r="C27" s="45" t="e">
        <f>PERCENTILE('Call Information'!F14:F23,0.75)</f>
        <v>#NUM!</v>
      </c>
      <c r="D27" s="39"/>
      <c r="E27" s="3"/>
    </row>
    <row r="28" spans="1:5" ht="12.75" customHeight="1" x14ac:dyDescent="0.2">
      <c r="A28" s="36"/>
      <c r="B28" s="2"/>
      <c r="C28" s="34"/>
      <c r="D28" s="2"/>
      <c r="E28" s="3"/>
    </row>
    <row r="29" spans="1:5" ht="12.75" customHeight="1" x14ac:dyDescent="0.2">
      <c r="A29" s="36"/>
      <c r="B29" s="10" t="s">
        <v>8</v>
      </c>
      <c r="C29" s="45" t="e">
        <f>C27-$C$17</f>
        <v>#NUM!</v>
      </c>
      <c r="D29" s="39"/>
      <c r="E29" s="3"/>
    </row>
    <row r="30" spans="1:5" ht="12.75" customHeight="1" x14ac:dyDescent="0.2">
      <c r="A30" s="36"/>
      <c r="B30" s="10"/>
      <c r="C30" s="84"/>
      <c r="D30" s="39"/>
      <c r="E30" s="3"/>
    </row>
    <row r="31" spans="1:5" ht="12.75" customHeight="1" x14ac:dyDescent="0.2">
      <c r="A31" s="36"/>
      <c r="B31" s="2"/>
      <c r="C31" s="34" t="str">
        <f>IF(COUNTBLANK(C22)+COUNTBLANK(C27)=0, C27-C22, "")</f>
        <v/>
      </c>
      <c r="D31" s="2"/>
      <c r="E31" s="3"/>
    </row>
    <row r="32" spans="1:5" s="51" customFormat="1" ht="12.75" customHeight="1" x14ac:dyDescent="0.25">
      <c r="A32" s="56"/>
      <c r="B32" s="48" t="s">
        <v>51</v>
      </c>
      <c r="C32" s="49"/>
      <c r="D32" s="81"/>
      <c r="E32" s="50"/>
    </row>
    <row r="33" spans="1:5" ht="12.75" customHeight="1" x14ac:dyDescent="0.2">
      <c r="A33" s="36"/>
      <c r="B33" s="10"/>
      <c r="C33" s="34"/>
      <c r="D33" s="2"/>
      <c r="E33" s="3"/>
    </row>
    <row r="34" spans="1:5" x14ac:dyDescent="0.2">
      <c r="A34" s="36"/>
      <c r="B34" s="2" t="s">
        <v>92</v>
      </c>
      <c r="C34" s="101">
        <f>'Drill Information'!D25</f>
        <v>0</v>
      </c>
      <c r="D34" s="39"/>
      <c r="E34" s="3"/>
    </row>
    <row r="35" spans="1:5" ht="12.75" customHeight="1" x14ac:dyDescent="0.2">
      <c r="A35" s="36"/>
      <c r="B35" s="2"/>
      <c r="C35" s="61"/>
      <c r="D35" s="2"/>
      <c r="E35" s="3"/>
    </row>
    <row r="36" spans="1:5" ht="27" customHeight="1" x14ac:dyDescent="0.2">
      <c r="A36" s="36"/>
      <c r="B36" s="2" t="s">
        <v>120</v>
      </c>
      <c r="C36" s="101">
        <f>SUM('Call Information'!E14:E23)</f>
        <v>0</v>
      </c>
      <c r="D36" s="39"/>
      <c r="E36" s="3"/>
    </row>
    <row r="37" spans="1:5" ht="12.75" customHeight="1" x14ac:dyDescent="0.2">
      <c r="A37" s="36"/>
      <c r="B37" s="2"/>
      <c r="C37" s="3"/>
      <c r="D37" s="2"/>
      <c r="E37" s="3"/>
    </row>
    <row r="38" spans="1:5" ht="12.75" customHeight="1" x14ac:dyDescent="0.2">
      <c r="A38" s="36"/>
      <c r="B38" s="10" t="s">
        <v>51</v>
      </c>
      <c r="C38" s="62" t="e">
        <f>C36/C34</f>
        <v>#DIV/0!</v>
      </c>
      <c r="D38" s="39"/>
      <c r="E38" s="3"/>
    </row>
    <row r="39" spans="1:5" ht="12.75" customHeight="1" x14ac:dyDescent="0.2">
      <c r="A39" s="36"/>
      <c r="B39" s="10"/>
      <c r="C39" s="85"/>
      <c r="D39" s="39"/>
      <c r="E39" s="3"/>
    </row>
    <row r="40" spans="1:5" ht="12.75" customHeight="1" x14ac:dyDescent="0.2">
      <c r="A40" s="36"/>
      <c r="B40" s="10"/>
      <c r="C40" s="35"/>
      <c r="D40" s="2"/>
      <c r="E40" s="3"/>
    </row>
    <row r="41" spans="1:5" s="51" customFormat="1" ht="12.75" customHeight="1" x14ac:dyDescent="0.25">
      <c r="A41" s="56"/>
      <c r="B41" s="48" t="s">
        <v>52</v>
      </c>
      <c r="C41" s="49"/>
      <c r="D41" s="81"/>
      <c r="E41" s="50"/>
    </row>
    <row r="42" spans="1:5" ht="12.75" customHeight="1" x14ac:dyDescent="0.2">
      <c r="A42" s="36"/>
      <c r="B42" s="10"/>
      <c r="C42" s="34"/>
      <c r="D42" s="2"/>
      <c r="E42" s="3"/>
    </row>
    <row r="43" spans="1:5" ht="26.25" x14ac:dyDescent="0.25">
      <c r="A43" s="36"/>
      <c r="B43" s="28" t="s">
        <v>129</v>
      </c>
      <c r="C43" s="101">
        <f>SUM('Call Information'!G14:G23)</f>
        <v>0</v>
      </c>
      <c r="D43" s="39"/>
      <c r="E43" s="37"/>
    </row>
    <row r="44" spans="1:5" ht="12.75" customHeight="1" x14ac:dyDescent="0.25">
      <c r="A44" s="36"/>
      <c r="B44" s="28"/>
      <c r="C44" s="3"/>
      <c r="D44" s="2"/>
      <c r="E44" s="37"/>
    </row>
    <row r="45" spans="1:5" ht="12.75" customHeight="1" x14ac:dyDescent="0.25">
      <c r="A45" s="36"/>
      <c r="B45" s="10" t="s">
        <v>52</v>
      </c>
      <c r="C45" s="62" t="e">
        <f>C43/C34</f>
        <v>#DIV/0!</v>
      </c>
      <c r="D45" s="39"/>
      <c r="E45" s="37"/>
    </row>
    <row r="46" spans="1:5" ht="12.75" customHeight="1" x14ac:dyDescent="0.2">
      <c r="A46" s="36"/>
      <c r="B46" s="2"/>
      <c r="C46" s="3"/>
      <c r="D46" s="2"/>
      <c r="E46" s="3"/>
    </row>
    <row r="47" spans="1:5" ht="12.75" customHeight="1" x14ac:dyDescent="0.2">
      <c r="A47" s="36"/>
      <c r="B47" s="2"/>
      <c r="C47" s="3"/>
      <c r="D47" s="2"/>
      <c r="E47" s="3"/>
    </row>
    <row r="48" spans="1:5" ht="15.75" x14ac:dyDescent="0.25">
      <c r="A48" s="36"/>
      <c r="B48" s="46"/>
      <c r="C48" s="3"/>
      <c r="D48" s="2"/>
      <c r="E48" s="3"/>
    </row>
    <row r="49" spans="1:5" x14ac:dyDescent="0.2">
      <c r="A49" s="36"/>
      <c r="B49" s="2"/>
      <c r="C49" s="3"/>
      <c r="D49" s="2"/>
      <c r="E49" s="3"/>
    </row>
    <row r="50" spans="1:5" x14ac:dyDescent="0.2">
      <c r="A50" s="36"/>
      <c r="D50" s="2"/>
      <c r="E50" s="3"/>
    </row>
    <row r="51" spans="1:5" x14ac:dyDescent="0.2">
      <c r="A51" s="36"/>
      <c r="D51" s="2"/>
      <c r="E51" s="3"/>
    </row>
    <row r="52" spans="1:5" x14ac:dyDescent="0.2">
      <c r="A52" s="36"/>
      <c r="D52" s="2"/>
      <c r="E52" s="3"/>
    </row>
    <row r="53" spans="1:5" x14ac:dyDescent="0.2">
      <c r="A53" s="36"/>
      <c r="D53" s="2"/>
      <c r="E53" s="3"/>
    </row>
    <row r="54" spans="1:5" x14ac:dyDescent="0.2">
      <c r="A54" s="36"/>
      <c r="D54" s="2"/>
      <c r="E54" s="3"/>
    </row>
    <row r="55" spans="1:5" x14ac:dyDescent="0.2">
      <c r="D55" s="2"/>
      <c r="E55" s="3"/>
    </row>
    <row r="56" spans="1:5" x14ac:dyDescent="0.2">
      <c r="D56" s="2"/>
      <c r="E56" s="3"/>
    </row>
    <row r="57" spans="1:5" x14ac:dyDescent="0.2">
      <c r="D57" s="2"/>
      <c r="E57" s="3"/>
    </row>
    <row r="58" spans="1:5" x14ac:dyDescent="0.2">
      <c r="D58" s="2"/>
      <c r="E58" s="3"/>
    </row>
    <row r="59" spans="1:5" x14ac:dyDescent="0.2">
      <c r="D59" s="2"/>
      <c r="E59" s="3"/>
    </row>
    <row r="60" spans="1:5" x14ac:dyDescent="0.2">
      <c r="D60" s="2"/>
      <c r="E60" s="3"/>
    </row>
    <row r="61" spans="1:5" x14ac:dyDescent="0.2">
      <c r="D61" s="2"/>
      <c r="E61" s="3"/>
    </row>
    <row r="62" spans="1:5" x14ac:dyDescent="0.2">
      <c r="D62" s="2"/>
      <c r="E62" s="3"/>
    </row>
    <row r="63" spans="1:5" x14ac:dyDescent="0.2">
      <c r="D63" s="2"/>
      <c r="E63" s="3"/>
    </row>
    <row r="64" spans="1:5" x14ac:dyDescent="0.2">
      <c r="D64" s="2"/>
      <c r="E64" s="3"/>
    </row>
    <row r="65" spans="1:5" x14ac:dyDescent="0.2">
      <c r="D65" s="2"/>
      <c r="E65" s="3"/>
    </row>
    <row r="66" spans="1:5" ht="15" x14ac:dyDescent="0.2">
      <c r="A66" s="47"/>
      <c r="D66" s="2"/>
      <c r="E66" s="3"/>
    </row>
    <row r="67" spans="1:5" x14ac:dyDescent="0.2">
      <c r="D67" s="2"/>
      <c r="E67" s="3"/>
    </row>
    <row r="68" spans="1:5" x14ac:dyDescent="0.2">
      <c r="D68" s="2"/>
      <c r="E68" s="3"/>
    </row>
    <row r="69" spans="1:5" x14ac:dyDescent="0.2">
      <c r="D69" s="2"/>
      <c r="E69" s="3"/>
    </row>
    <row r="70" spans="1:5" x14ac:dyDescent="0.2">
      <c r="D70" s="2"/>
      <c r="E70" s="3"/>
    </row>
    <row r="71" spans="1:5" x14ac:dyDescent="0.2">
      <c r="D71" s="2"/>
      <c r="E71" s="3"/>
    </row>
    <row r="72" spans="1:5" x14ac:dyDescent="0.2">
      <c r="D72" s="2"/>
      <c r="E72" s="3"/>
    </row>
  </sheetData>
  <phoneticPr fontId="1" type="noConversion"/>
  <pageMargins left="0.51" right="0.42" top="0.46" bottom="1" header="0.5" footer="0.5"/>
  <pageSetup scale="7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3"/>
  <sheetViews>
    <sheetView workbookViewId="0"/>
  </sheetViews>
  <sheetFormatPr defaultRowHeight="12.75" x14ac:dyDescent="0.2"/>
  <cols>
    <col min="1" max="1" width="5" style="4" customWidth="1"/>
    <col min="2" max="2" width="7.140625" style="1" customWidth="1"/>
    <col min="3" max="3" width="57.85546875" style="1" customWidth="1"/>
    <col min="4" max="4" width="20.7109375" customWidth="1"/>
    <col min="5" max="5" width="4.28515625" style="2" customWidth="1"/>
    <col min="6" max="6" width="20.7109375" style="2" customWidth="1"/>
    <col min="7" max="7" width="4.28515625" customWidth="1"/>
    <col min="8" max="8" width="20.7109375" customWidth="1"/>
    <col min="9" max="9" width="4.28515625" customWidth="1"/>
    <col min="10" max="10" width="20.7109375" customWidth="1"/>
  </cols>
  <sheetData>
    <row r="1" spans="1:10" x14ac:dyDescent="0.2">
      <c r="A1" s="36"/>
      <c r="B1" s="2"/>
      <c r="C1" s="2"/>
      <c r="D1" s="17"/>
    </row>
    <row r="2" spans="1:10" ht="18.75" thickBot="1" x14ac:dyDescent="0.3">
      <c r="A2" s="55" t="s">
        <v>2</v>
      </c>
      <c r="B2" s="6"/>
      <c r="C2" s="6"/>
      <c r="D2" s="7"/>
      <c r="E2" s="16"/>
      <c r="F2" s="16"/>
      <c r="G2" s="5"/>
      <c r="H2" s="5"/>
      <c r="I2" s="5"/>
      <c r="J2" s="5"/>
    </row>
    <row r="3" spans="1:10" ht="12.75" customHeight="1" x14ac:dyDescent="0.2">
      <c r="A3" s="36"/>
      <c r="B3" s="2"/>
      <c r="C3" s="2"/>
      <c r="D3" s="17"/>
    </row>
    <row r="4" spans="1:10" ht="12.75" customHeight="1" x14ac:dyDescent="0.2">
      <c r="A4" s="36"/>
      <c r="B4" s="36" t="s">
        <v>34</v>
      </c>
      <c r="C4" s="2"/>
      <c r="D4" s="97">
        <v>39561</v>
      </c>
    </row>
    <row r="5" spans="1:10" ht="8.1" customHeight="1" x14ac:dyDescent="0.2">
      <c r="A5" s="36"/>
      <c r="B5" s="36"/>
      <c r="C5" s="2"/>
      <c r="D5" s="29"/>
    </row>
    <row r="6" spans="1:10" ht="12.75" customHeight="1" x14ac:dyDescent="0.2">
      <c r="A6" s="36"/>
      <c r="B6" s="36" t="s">
        <v>33</v>
      </c>
      <c r="C6" s="2"/>
      <c r="D6" s="64" t="s">
        <v>73</v>
      </c>
    </row>
    <row r="7" spans="1:10" ht="8.1" customHeight="1" x14ac:dyDescent="0.2">
      <c r="A7" s="36"/>
      <c r="B7" s="36"/>
      <c r="C7" s="2"/>
      <c r="D7" s="29"/>
    </row>
    <row r="8" spans="1:10" x14ac:dyDescent="0.2">
      <c r="A8" s="36"/>
      <c r="B8" s="36" t="s">
        <v>19</v>
      </c>
      <c r="C8" s="2"/>
      <c r="D8" s="96">
        <v>0.57638888888888895</v>
      </c>
    </row>
    <row r="9" spans="1:10" ht="8.1" customHeight="1" x14ac:dyDescent="0.2">
      <c r="A9" s="36"/>
      <c r="B9" s="36"/>
      <c r="C9" s="2"/>
      <c r="D9" s="29"/>
    </row>
    <row r="10" spans="1:10" x14ac:dyDescent="0.2">
      <c r="A10" s="36"/>
      <c r="B10" s="36" t="s">
        <v>44</v>
      </c>
      <c r="C10" s="2"/>
      <c r="D10" s="97">
        <v>39561</v>
      </c>
    </row>
    <row r="11" spans="1:10" ht="8.1" customHeight="1" x14ac:dyDescent="0.2">
      <c r="A11" s="36"/>
      <c r="B11" s="36"/>
      <c r="C11" s="2"/>
      <c r="D11" s="29"/>
    </row>
    <row r="12" spans="1:10" x14ac:dyDescent="0.2">
      <c r="A12" s="36"/>
      <c r="B12" s="36" t="s">
        <v>45</v>
      </c>
      <c r="C12" s="2"/>
      <c r="D12" s="96">
        <v>0.625</v>
      </c>
    </row>
    <row r="13" spans="1:10" ht="8.1" customHeight="1" x14ac:dyDescent="0.2">
      <c r="A13" s="36"/>
      <c r="B13" s="36"/>
      <c r="C13" s="2"/>
      <c r="D13" s="29"/>
    </row>
    <row r="14" spans="1:10" ht="12.75" customHeight="1" x14ac:dyDescent="0.2">
      <c r="A14" s="36"/>
      <c r="B14" s="36" t="s">
        <v>35</v>
      </c>
      <c r="C14" s="2"/>
      <c r="D14" s="64" t="s">
        <v>74</v>
      </c>
    </row>
    <row r="15" spans="1:10" ht="8.1" customHeight="1" x14ac:dyDescent="0.2">
      <c r="A15" s="36"/>
      <c r="B15" s="36"/>
      <c r="C15" s="2"/>
      <c r="D15" s="29"/>
    </row>
    <row r="16" spans="1:10" ht="12.75" customHeight="1" x14ac:dyDescent="0.2">
      <c r="A16" s="36"/>
      <c r="B16" s="36" t="s">
        <v>36</v>
      </c>
      <c r="C16" s="2"/>
      <c r="D16" s="64">
        <v>2</v>
      </c>
    </row>
    <row r="17" spans="1:11" ht="8.1" customHeight="1" x14ac:dyDescent="0.2">
      <c r="A17" s="36"/>
      <c r="B17" s="36"/>
      <c r="C17" s="2"/>
      <c r="D17" s="29"/>
    </row>
    <row r="18" spans="1:11" ht="12.75" customHeight="1" x14ac:dyDescent="0.2">
      <c r="A18" s="36"/>
      <c r="B18" s="36" t="s">
        <v>37</v>
      </c>
      <c r="C18" s="2"/>
      <c r="D18" s="64">
        <v>1</v>
      </c>
    </row>
    <row r="19" spans="1:11" x14ac:dyDescent="0.2">
      <c r="A19" s="36"/>
      <c r="B19" s="2"/>
      <c r="C19" s="2"/>
      <c r="D19" s="13"/>
    </row>
    <row r="20" spans="1:11" x14ac:dyDescent="0.2">
      <c r="A20" s="36"/>
      <c r="B20" s="2"/>
      <c r="C20" s="2"/>
      <c r="D20" s="29"/>
    </row>
    <row r="21" spans="1:11" ht="18.75" thickBot="1" x14ac:dyDescent="0.3">
      <c r="A21" s="55" t="s">
        <v>20</v>
      </c>
      <c r="B21" s="6"/>
      <c r="C21" s="6"/>
      <c r="D21" s="7"/>
      <c r="E21" s="16"/>
      <c r="F21" s="16"/>
      <c r="G21" s="5"/>
      <c r="H21" s="5"/>
      <c r="I21" s="5"/>
      <c r="J21" s="5"/>
    </row>
    <row r="22" spans="1:11" x14ac:dyDescent="0.2">
      <c r="A22" s="36"/>
      <c r="B22" s="2"/>
      <c r="C22" s="2"/>
      <c r="D22" s="29"/>
    </row>
    <row r="23" spans="1:11" ht="28.5" x14ac:dyDescent="0.25">
      <c r="A23" s="36"/>
      <c r="B23" s="36" t="s">
        <v>91</v>
      </c>
      <c r="C23" s="2"/>
      <c r="D23" s="98" t="s">
        <v>123</v>
      </c>
      <c r="E23" s="57"/>
      <c r="F23" s="91" t="s">
        <v>122</v>
      </c>
      <c r="G23" s="23"/>
      <c r="H23" s="91" t="s">
        <v>24</v>
      </c>
      <c r="I23" s="13"/>
      <c r="K23" s="66"/>
    </row>
    <row r="24" spans="1:11" ht="8.1" customHeight="1" x14ac:dyDescent="0.2">
      <c r="A24" s="36"/>
      <c r="B24" s="36"/>
      <c r="C24" s="2"/>
      <c r="D24" s="13"/>
    </row>
    <row r="25" spans="1:11" x14ac:dyDescent="0.2">
      <c r="A25" s="36"/>
      <c r="B25" s="36" t="s">
        <v>93</v>
      </c>
      <c r="C25" s="2"/>
      <c r="D25" s="23">
        <v>10</v>
      </c>
      <c r="E25" s="80" t="s">
        <v>62</v>
      </c>
      <c r="F25" s="31"/>
    </row>
    <row r="26" spans="1:11" ht="8.1" customHeight="1" x14ac:dyDescent="0.2">
      <c r="A26" s="36"/>
      <c r="B26" s="36"/>
      <c r="C26" s="2"/>
      <c r="D26" s="13"/>
    </row>
    <row r="27" spans="1:11" ht="25.5" x14ac:dyDescent="0.2">
      <c r="A27" s="36"/>
      <c r="B27" s="36" t="s">
        <v>38</v>
      </c>
      <c r="C27" s="2"/>
      <c r="D27" s="91" t="s">
        <v>39</v>
      </c>
      <c r="E27" s="57"/>
      <c r="F27" s="98" t="s">
        <v>75</v>
      </c>
      <c r="G27" s="23"/>
      <c r="H27" s="91" t="s">
        <v>41</v>
      </c>
    </row>
    <row r="28" spans="1:11" ht="8.1" customHeight="1" x14ac:dyDescent="0.2">
      <c r="A28" s="36"/>
      <c r="B28" s="36"/>
      <c r="C28" s="2"/>
      <c r="D28" s="13"/>
    </row>
    <row r="29" spans="1:11" x14ac:dyDescent="0.2">
      <c r="A29" s="36"/>
      <c r="C29" s="36" t="s">
        <v>42</v>
      </c>
      <c r="D29" s="71" t="s">
        <v>121</v>
      </c>
      <c r="E29" s="72"/>
      <c r="F29" s="72"/>
      <c r="G29" s="72"/>
      <c r="H29" s="72"/>
      <c r="I29" s="72"/>
      <c r="J29" s="73"/>
    </row>
    <row r="30" spans="1:11" x14ac:dyDescent="0.2">
      <c r="A30" s="36"/>
      <c r="C30" s="36" t="s">
        <v>94</v>
      </c>
      <c r="D30" s="74" t="s">
        <v>76</v>
      </c>
      <c r="E30" s="75"/>
      <c r="F30" s="75"/>
      <c r="G30" s="75"/>
      <c r="H30" s="75"/>
      <c r="I30" s="75"/>
      <c r="J30" s="76"/>
    </row>
    <row r="31" spans="1:11" ht="8.1" customHeight="1" x14ac:dyDescent="0.2">
      <c r="A31" s="36"/>
      <c r="B31" s="36"/>
      <c r="C31" s="2"/>
      <c r="D31" s="13"/>
    </row>
    <row r="32" spans="1:11" ht="28.5" x14ac:dyDescent="0.2">
      <c r="A32" s="36"/>
      <c r="B32" s="36" t="s">
        <v>47</v>
      </c>
      <c r="C32" s="2"/>
      <c r="D32" s="91" t="s">
        <v>21</v>
      </c>
      <c r="E32" s="57"/>
      <c r="F32" s="98" t="s">
        <v>81</v>
      </c>
      <c r="G32" s="23"/>
      <c r="H32" s="91" t="s">
        <v>24</v>
      </c>
    </row>
    <row r="33" spans="1:10" ht="8.1" customHeight="1" x14ac:dyDescent="0.2">
      <c r="A33" s="36"/>
      <c r="B33" s="36"/>
      <c r="C33" s="2"/>
      <c r="D33" s="13"/>
    </row>
    <row r="34" spans="1:10" x14ac:dyDescent="0.2">
      <c r="A34" s="36"/>
      <c r="B34" s="36" t="s">
        <v>48</v>
      </c>
      <c r="C34" s="2"/>
      <c r="D34" s="77"/>
      <c r="E34" s="77"/>
      <c r="F34" s="77"/>
      <c r="G34" s="78"/>
      <c r="H34" s="77"/>
    </row>
    <row r="35" spans="1:10" ht="25.5" x14ac:dyDescent="0.2">
      <c r="A35" s="36"/>
      <c r="B35" s="36"/>
      <c r="C35" s="2" t="s">
        <v>124</v>
      </c>
      <c r="D35" s="87" t="s">
        <v>88</v>
      </c>
      <c r="E35" s="88"/>
      <c r="F35" s="88"/>
      <c r="G35" s="89"/>
      <c r="H35" s="90"/>
    </row>
    <row r="36" spans="1:10" ht="8.1" customHeight="1" x14ac:dyDescent="0.2">
      <c r="A36" s="36"/>
      <c r="B36" s="36"/>
      <c r="C36" s="2"/>
      <c r="D36" s="13"/>
    </row>
    <row r="37" spans="1:10" ht="25.5" x14ac:dyDescent="0.2">
      <c r="A37" s="36"/>
      <c r="B37" s="36"/>
      <c r="C37" s="2" t="s">
        <v>95</v>
      </c>
      <c r="D37" s="87" t="s">
        <v>89</v>
      </c>
      <c r="E37" s="88"/>
      <c r="F37" s="88"/>
      <c r="G37" s="89"/>
      <c r="H37" s="90"/>
    </row>
    <row r="38" spans="1:10" ht="8.1" customHeight="1" x14ac:dyDescent="0.2">
      <c r="A38" s="36"/>
      <c r="B38" s="36"/>
      <c r="C38" s="2"/>
      <c r="D38" s="13"/>
    </row>
    <row r="39" spans="1:10" ht="25.5" x14ac:dyDescent="0.2">
      <c r="A39" s="36"/>
      <c r="B39" s="36"/>
      <c r="C39" s="2" t="s">
        <v>96</v>
      </c>
      <c r="D39" s="87" t="s">
        <v>87</v>
      </c>
      <c r="E39" s="88"/>
      <c r="F39" s="88"/>
      <c r="G39" s="89"/>
      <c r="H39" s="90"/>
    </row>
    <row r="40" spans="1:10" ht="8.1" customHeight="1" x14ac:dyDescent="0.2">
      <c r="A40" s="36"/>
      <c r="B40" s="36"/>
      <c r="C40" s="2"/>
      <c r="D40" s="13"/>
    </row>
    <row r="41" spans="1:10" x14ac:dyDescent="0.2">
      <c r="A41" s="36"/>
      <c r="B41" s="36"/>
      <c r="C41" s="10" t="s">
        <v>49</v>
      </c>
      <c r="D41" s="13"/>
    </row>
    <row r="42" spans="1:10" ht="25.5" x14ac:dyDescent="0.2">
      <c r="A42" s="36"/>
      <c r="B42" s="36"/>
      <c r="C42" s="2" t="s">
        <v>97</v>
      </c>
      <c r="D42" s="87"/>
      <c r="E42" s="88"/>
      <c r="F42" s="88"/>
      <c r="G42" s="89"/>
      <c r="H42" s="90"/>
    </row>
    <row r="43" spans="1:10" ht="8.1" customHeight="1" x14ac:dyDescent="0.2">
      <c r="A43" s="36"/>
      <c r="B43" s="36"/>
      <c r="C43" s="2"/>
      <c r="D43" s="13"/>
    </row>
    <row r="44" spans="1:10" ht="25.5" x14ac:dyDescent="0.25">
      <c r="A44" s="36"/>
      <c r="B44" s="102" t="s">
        <v>125</v>
      </c>
      <c r="C44" s="103"/>
      <c r="D44" s="77" t="s">
        <v>61</v>
      </c>
      <c r="E44" s="77"/>
      <c r="F44" s="77" t="s">
        <v>63</v>
      </c>
      <c r="G44" s="78"/>
      <c r="H44" s="77"/>
      <c r="I44" s="66"/>
      <c r="J44" s="66"/>
    </row>
    <row r="45" spans="1:10" ht="28.5" x14ac:dyDescent="0.25">
      <c r="A45" s="36"/>
      <c r="B45" s="69"/>
      <c r="C45" s="2" t="s">
        <v>43</v>
      </c>
      <c r="D45" s="91" t="s">
        <v>30</v>
      </c>
      <c r="E45" s="92"/>
      <c r="F45" s="91" t="s">
        <v>29</v>
      </c>
      <c r="G45" s="67"/>
      <c r="H45" s="67"/>
      <c r="I45" s="66"/>
      <c r="J45" s="66"/>
    </row>
    <row r="46" spans="1:10" ht="15.75" x14ac:dyDescent="0.25">
      <c r="A46" s="36"/>
      <c r="B46" s="69"/>
      <c r="C46" s="2"/>
      <c r="D46" s="91" t="s">
        <v>25</v>
      </c>
      <c r="E46" s="92"/>
      <c r="F46" s="98" t="s">
        <v>77</v>
      </c>
      <c r="G46" s="67"/>
      <c r="H46" s="67"/>
      <c r="I46" s="66"/>
      <c r="J46" s="66"/>
    </row>
    <row r="47" spans="1:10" ht="15.75" x14ac:dyDescent="0.25">
      <c r="A47" s="36"/>
      <c r="B47" s="69"/>
      <c r="C47" s="2"/>
      <c r="D47" s="91" t="s">
        <v>26</v>
      </c>
      <c r="E47" s="92"/>
      <c r="F47" s="98" t="s">
        <v>78</v>
      </c>
      <c r="G47" s="67"/>
      <c r="H47" s="67"/>
      <c r="I47" s="66"/>
      <c r="J47" s="66"/>
    </row>
    <row r="48" spans="1:10" ht="15.75" x14ac:dyDescent="0.25">
      <c r="A48" s="36"/>
      <c r="B48" s="69"/>
      <c r="C48" s="2"/>
      <c r="D48" s="91" t="s">
        <v>27</v>
      </c>
      <c r="E48" s="92"/>
      <c r="F48" s="91" t="s">
        <v>27</v>
      </c>
      <c r="G48" s="67"/>
      <c r="H48" s="67"/>
      <c r="I48" s="66"/>
      <c r="J48" s="66"/>
    </row>
    <row r="49" spans="1:10" ht="15.75" x14ac:dyDescent="0.25">
      <c r="A49" s="36"/>
      <c r="B49" s="69"/>
      <c r="C49" s="2"/>
      <c r="D49" s="91" t="s">
        <v>46</v>
      </c>
      <c r="E49" s="92"/>
      <c r="F49" s="98" t="s">
        <v>79</v>
      </c>
      <c r="G49" s="67"/>
      <c r="H49" s="67"/>
      <c r="I49" s="66"/>
      <c r="J49" s="66"/>
    </row>
    <row r="50" spans="1:10" ht="28.5" x14ac:dyDescent="0.25">
      <c r="A50" s="36"/>
      <c r="B50" s="69"/>
      <c r="C50" s="2"/>
      <c r="D50" s="91" t="s">
        <v>28</v>
      </c>
      <c r="E50" s="92"/>
      <c r="F50" s="91" t="s">
        <v>28</v>
      </c>
      <c r="G50" s="67"/>
      <c r="H50" s="67"/>
      <c r="I50" s="66"/>
      <c r="J50" s="66"/>
    </row>
    <row r="51" spans="1:10" ht="8.1" customHeight="1" x14ac:dyDescent="0.2">
      <c r="A51" s="36"/>
      <c r="B51" s="36"/>
      <c r="C51" s="2"/>
      <c r="D51" s="13"/>
    </row>
    <row r="52" spans="1:10" ht="18" customHeight="1" x14ac:dyDescent="0.2">
      <c r="A52" s="36"/>
      <c r="B52" s="36"/>
      <c r="C52" s="2"/>
      <c r="D52" s="13"/>
    </row>
    <row r="53" spans="1:10" ht="8.1" customHeight="1" x14ac:dyDescent="0.2">
      <c r="A53" s="36"/>
      <c r="B53" s="36"/>
      <c r="C53" s="2"/>
      <c r="D53" s="13"/>
    </row>
    <row r="54" spans="1:10" ht="25.5" x14ac:dyDescent="0.25">
      <c r="A54" s="36"/>
      <c r="B54" s="102" t="s">
        <v>98</v>
      </c>
      <c r="C54" s="103"/>
      <c r="D54" s="77" t="s">
        <v>61</v>
      </c>
      <c r="E54" s="77"/>
      <c r="F54" s="77" t="s">
        <v>63</v>
      </c>
      <c r="G54" s="78"/>
      <c r="H54" s="77"/>
      <c r="I54" s="66"/>
      <c r="J54" s="66"/>
    </row>
    <row r="55" spans="1:10" ht="28.5" x14ac:dyDescent="0.25">
      <c r="A55" s="36"/>
      <c r="B55" s="69"/>
      <c r="C55" s="2" t="s">
        <v>43</v>
      </c>
      <c r="D55" s="91" t="s">
        <v>30</v>
      </c>
      <c r="E55" s="92"/>
      <c r="F55" s="91" t="s">
        <v>29</v>
      </c>
      <c r="G55" s="67"/>
      <c r="H55" s="67"/>
      <c r="I55" s="66"/>
      <c r="J55" s="66"/>
    </row>
    <row r="56" spans="1:10" ht="15.75" x14ac:dyDescent="0.25">
      <c r="A56" s="36"/>
      <c r="B56" s="69"/>
      <c r="C56" s="2"/>
      <c r="D56" s="91" t="s">
        <v>25</v>
      </c>
      <c r="E56" s="92"/>
      <c r="F56" s="98" t="s">
        <v>77</v>
      </c>
      <c r="G56" s="67"/>
      <c r="H56" s="67"/>
      <c r="I56" s="66"/>
      <c r="J56" s="66"/>
    </row>
    <row r="57" spans="1:10" ht="15.75" x14ac:dyDescent="0.25">
      <c r="A57" s="36"/>
      <c r="B57" s="69"/>
      <c r="C57" s="2"/>
      <c r="D57" s="91" t="s">
        <v>26</v>
      </c>
      <c r="E57" s="92"/>
      <c r="F57" s="98" t="s">
        <v>78</v>
      </c>
      <c r="G57" s="67"/>
      <c r="H57" s="67"/>
      <c r="I57" s="66"/>
      <c r="J57" s="66"/>
    </row>
    <row r="58" spans="1:10" ht="15.75" x14ac:dyDescent="0.25">
      <c r="A58" s="36"/>
      <c r="B58" s="69"/>
      <c r="C58" s="2"/>
      <c r="D58" s="91" t="s">
        <v>27</v>
      </c>
      <c r="E58" s="92"/>
      <c r="F58" s="91" t="s">
        <v>27</v>
      </c>
      <c r="G58" s="67"/>
      <c r="H58" s="67"/>
      <c r="I58" s="66"/>
      <c r="J58" s="66"/>
    </row>
    <row r="59" spans="1:10" ht="15.75" x14ac:dyDescent="0.25">
      <c r="A59" s="36"/>
      <c r="B59" s="69"/>
      <c r="C59" s="2"/>
      <c r="D59" s="91" t="s">
        <v>46</v>
      </c>
      <c r="E59" s="92"/>
      <c r="F59" s="98" t="s">
        <v>79</v>
      </c>
      <c r="G59" s="67"/>
      <c r="H59" s="67"/>
      <c r="I59" s="66"/>
      <c r="J59" s="66"/>
    </row>
    <row r="60" spans="1:10" ht="28.5" x14ac:dyDescent="0.25">
      <c r="A60" s="36"/>
      <c r="B60" s="69"/>
      <c r="C60" s="2"/>
      <c r="D60" s="91" t="s">
        <v>28</v>
      </c>
      <c r="E60" s="92"/>
      <c r="F60" s="91" t="s">
        <v>28</v>
      </c>
      <c r="G60" s="67"/>
      <c r="H60" s="67"/>
      <c r="I60" s="66"/>
      <c r="J60" s="66"/>
    </row>
    <row r="61" spans="1:10" ht="8.1" customHeight="1" x14ac:dyDescent="0.25">
      <c r="A61" s="36"/>
      <c r="B61" s="69"/>
      <c r="C61" s="2"/>
      <c r="D61" s="67"/>
      <c r="E61" s="68"/>
      <c r="F61" s="67"/>
      <c r="G61" s="67"/>
      <c r="H61" s="67"/>
      <c r="I61" s="66"/>
      <c r="J61" s="66"/>
    </row>
    <row r="62" spans="1:10" x14ac:dyDescent="0.2">
      <c r="A62" s="36"/>
      <c r="B62" s="36" t="s">
        <v>126</v>
      </c>
      <c r="C62" s="2"/>
      <c r="D62" s="71"/>
      <c r="E62" s="72"/>
      <c r="F62" s="72"/>
      <c r="G62" s="72"/>
      <c r="H62" s="72"/>
      <c r="I62" s="72"/>
      <c r="J62" s="73"/>
    </row>
    <row r="63" spans="1:10" x14ac:dyDescent="0.2">
      <c r="A63" s="36"/>
      <c r="B63" s="36" t="s">
        <v>127</v>
      </c>
      <c r="C63" s="2"/>
      <c r="D63" s="94"/>
      <c r="E63" s="93"/>
      <c r="F63" s="93"/>
      <c r="G63" s="93"/>
      <c r="H63" s="93"/>
      <c r="I63" s="93"/>
      <c r="J63" s="95"/>
    </row>
    <row r="64" spans="1:10" x14ac:dyDescent="0.2">
      <c r="A64" s="36"/>
      <c r="B64" s="36"/>
      <c r="C64" s="2"/>
      <c r="D64" s="94"/>
      <c r="E64" s="93"/>
      <c r="F64" s="93"/>
      <c r="G64" s="93"/>
      <c r="H64" s="93"/>
      <c r="I64" s="93"/>
      <c r="J64" s="95"/>
    </row>
    <row r="65" spans="1:10" x14ac:dyDescent="0.2">
      <c r="A65" s="36"/>
      <c r="B65" s="36"/>
      <c r="C65" s="2"/>
      <c r="D65" s="74"/>
      <c r="E65" s="75"/>
      <c r="F65" s="75"/>
      <c r="G65" s="75"/>
      <c r="H65" s="75"/>
      <c r="I65" s="75"/>
      <c r="J65" s="76"/>
    </row>
    <row r="66" spans="1:10" ht="8.1" customHeight="1" x14ac:dyDescent="0.2">
      <c r="A66" s="36"/>
      <c r="B66" s="36"/>
      <c r="C66" s="2"/>
      <c r="D66" s="13"/>
    </row>
    <row r="67" spans="1:10" ht="28.5" x14ac:dyDescent="0.2">
      <c r="A67" s="36"/>
      <c r="B67" s="36" t="s">
        <v>99</v>
      </c>
      <c r="C67" s="2"/>
      <c r="D67" s="91" t="s">
        <v>31</v>
      </c>
      <c r="E67" s="57"/>
      <c r="F67" s="98" t="s">
        <v>80</v>
      </c>
      <c r="G67" s="23"/>
      <c r="H67" s="91" t="s">
        <v>24</v>
      </c>
    </row>
    <row r="68" spans="1:10" ht="8.1" customHeight="1" x14ac:dyDescent="0.2">
      <c r="A68" s="36"/>
      <c r="B68" s="36"/>
      <c r="C68" s="2"/>
      <c r="D68" s="13"/>
    </row>
    <row r="69" spans="1:10" x14ac:dyDescent="0.2">
      <c r="A69" s="36"/>
      <c r="B69" s="36" t="s">
        <v>100</v>
      </c>
      <c r="C69" s="2"/>
      <c r="D69" s="100">
        <v>0.625</v>
      </c>
      <c r="E69" s="31"/>
      <c r="F69" s="31"/>
    </row>
    <row r="70" spans="1:10" ht="8.1" customHeight="1" x14ac:dyDescent="0.2">
      <c r="A70" s="36"/>
      <c r="B70" s="36"/>
      <c r="C70" s="2"/>
      <c r="D70" s="13"/>
    </row>
    <row r="71" spans="1:10" x14ac:dyDescent="0.2">
      <c r="A71" s="36"/>
      <c r="B71" s="36"/>
      <c r="C71" s="2"/>
      <c r="D71" s="13"/>
    </row>
    <row r="72" spans="1:10" x14ac:dyDescent="0.2">
      <c r="A72" s="36"/>
      <c r="B72" s="70" t="s">
        <v>101</v>
      </c>
      <c r="C72" s="2"/>
      <c r="D72" s="13"/>
    </row>
    <row r="73" spans="1:10" x14ac:dyDescent="0.2">
      <c r="A73" s="36"/>
      <c r="B73" s="30"/>
      <c r="C73" s="2"/>
      <c r="D73" s="13"/>
    </row>
  </sheetData>
  <mergeCells count="2">
    <mergeCell ref="B54:C54"/>
    <mergeCell ref="B44:C44"/>
  </mergeCells>
  <phoneticPr fontId="1" type="noConversion"/>
  <pageMargins left="0.51" right="0.42" top="0.46" bottom="1" header="0.5" footer="0.5"/>
  <pageSetup scale="59"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topLeftCell="A7" workbookViewId="0"/>
  </sheetViews>
  <sheetFormatPr defaultRowHeight="12.75" x14ac:dyDescent="0.2"/>
  <cols>
    <col min="1" max="1" width="5" customWidth="1"/>
    <col min="2" max="2" width="21.7109375" customWidth="1"/>
    <col min="3" max="3" width="20.7109375" customWidth="1"/>
    <col min="4" max="4" width="20.7109375" style="21" customWidth="1"/>
    <col min="5" max="6" width="20.7109375" customWidth="1"/>
    <col min="7" max="7" width="20.7109375" style="15" customWidth="1"/>
  </cols>
  <sheetData>
    <row r="1" spans="1:7" s="3" customFormat="1" ht="15" x14ac:dyDescent="0.2">
      <c r="A1" s="41" t="s">
        <v>103</v>
      </c>
      <c r="B1" s="32"/>
      <c r="C1" s="32"/>
      <c r="D1" s="32"/>
      <c r="E1" s="32"/>
      <c r="F1" s="32"/>
    </row>
    <row r="2" spans="1:7" s="3" customFormat="1" ht="15" x14ac:dyDescent="0.2">
      <c r="A2" s="41" t="s">
        <v>53</v>
      </c>
      <c r="B2" s="32"/>
      <c r="C2" s="32"/>
      <c r="D2" s="32"/>
      <c r="E2" s="32"/>
      <c r="F2" s="32"/>
    </row>
    <row r="3" spans="1:7" x14ac:dyDescent="0.2">
      <c r="A3" s="25"/>
      <c r="B3" s="3"/>
      <c r="C3" s="3"/>
      <c r="D3" s="19"/>
      <c r="E3" s="3"/>
      <c r="F3" s="3"/>
      <c r="G3" s="13"/>
    </row>
    <row r="4" spans="1:7" ht="18.75" thickBot="1" x14ac:dyDescent="0.3">
      <c r="A4" s="44" t="s">
        <v>0</v>
      </c>
      <c r="B4" s="5"/>
      <c r="C4" s="5"/>
      <c r="D4" s="18"/>
      <c r="E4" s="5"/>
      <c r="F4" s="5"/>
      <c r="G4" s="12"/>
    </row>
    <row r="5" spans="1:7" ht="12.75" customHeight="1" x14ac:dyDescent="0.25">
      <c r="A5" s="42"/>
      <c r="B5" s="65"/>
      <c r="C5" s="65"/>
      <c r="D5" s="19"/>
      <c r="E5" s="3"/>
      <c r="F5" s="3"/>
      <c r="G5" s="13"/>
    </row>
    <row r="6" spans="1:7" ht="12.75" customHeight="1" x14ac:dyDescent="0.25">
      <c r="A6" s="42"/>
      <c r="B6" s="65" t="s">
        <v>18</v>
      </c>
      <c r="C6" s="65"/>
      <c r="D6" s="19"/>
      <c r="E6" s="3"/>
      <c r="F6" s="3"/>
      <c r="G6" s="13"/>
    </row>
    <row r="7" spans="1:7" ht="12.75" customHeight="1" x14ac:dyDescent="0.25">
      <c r="A7" s="42"/>
      <c r="B7" s="65"/>
      <c r="C7" s="65"/>
      <c r="D7" s="19"/>
      <c r="E7" s="3"/>
      <c r="F7" s="3"/>
      <c r="G7" s="13"/>
    </row>
    <row r="8" spans="1:7" ht="12.75" customHeight="1" x14ac:dyDescent="0.25">
      <c r="A8" s="42"/>
      <c r="B8" s="36" t="s">
        <v>85</v>
      </c>
      <c r="D8" s="96">
        <v>0.58680555555555558</v>
      </c>
      <c r="E8" s="79" t="s">
        <v>64</v>
      </c>
      <c r="F8" s="3"/>
      <c r="G8" s="13"/>
    </row>
    <row r="9" spans="1:7" ht="12.75" customHeight="1" x14ac:dyDescent="0.25">
      <c r="A9" s="42"/>
      <c r="B9" s="36"/>
      <c r="D9" s="13"/>
      <c r="E9" s="21"/>
      <c r="F9" s="3"/>
      <c r="G9" s="13"/>
    </row>
    <row r="10" spans="1:7" ht="12.75" customHeight="1" x14ac:dyDescent="0.25">
      <c r="A10" s="42"/>
      <c r="B10" s="36" t="s">
        <v>86</v>
      </c>
      <c r="D10" s="96">
        <v>0.60555555555555551</v>
      </c>
      <c r="E10" s="79" t="s">
        <v>65</v>
      </c>
      <c r="F10" s="3"/>
      <c r="G10" s="13"/>
    </row>
    <row r="11" spans="1:7" ht="12.75" customHeight="1" x14ac:dyDescent="0.25">
      <c r="A11" s="42"/>
      <c r="B11" s="36"/>
      <c r="C11" s="29"/>
      <c r="D11" s="79"/>
      <c r="E11" s="3"/>
      <c r="F11" s="3"/>
      <c r="G11" s="13"/>
    </row>
    <row r="12" spans="1:7" ht="12.75" customHeight="1" x14ac:dyDescent="0.25">
      <c r="A12" s="42"/>
      <c r="B12" s="3"/>
      <c r="C12" s="3"/>
      <c r="D12" s="19"/>
      <c r="E12" s="52" t="s">
        <v>13</v>
      </c>
      <c r="F12" s="52" t="s">
        <v>14</v>
      </c>
      <c r="G12" s="53" t="s">
        <v>15</v>
      </c>
    </row>
    <row r="13" spans="1:7" ht="38.25" x14ac:dyDescent="0.2">
      <c r="A13" s="3"/>
      <c r="B13" s="11" t="s">
        <v>102</v>
      </c>
      <c r="C13" s="11" t="s">
        <v>114</v>
      </c>
      <c r="D13" s="20" t="s">
        <v>50</v>
      </c>
      <c r="E13" s="11" t="s">
        <v>56</v>
      </c>
      <c r="F13" s="11" t="s">
        <v>57</v>
      </c>
      <c r="G13" s="14" t="s">
        <v>115</v>
      </c>
    </row>
    <row r="14" spans="1:7" x14ac:dyDescent="0.2">
      <c r="A14" s="3"/>
      <c r="B14" s="11" t="s">
        <v>104</v>
      </c>
      <c r="C14" s="22"/>
      <c r="D14" s="22" t="s">
        <v>82</v>
      </c>
      <c r="E14" s="58">
        <v>1</v>
      </c>
      <c r="F14" s="59">
        <v>0.58888888888888891</v>
      </c>
      <c r="G14" s="58">
        <v>0</v>
      </c>
    </row>
    <row r="15" spans="1:7" x14ac:dyDescent="0.2">
      <c r="A15" s="3"/>
      <c r="B15" s="11" t="s">
        <v>105</v>
      </c>
      <c r="C15" s="22"/>
      <c r="D15" s="22" t="s">
        <v>83</v>
      </c>
      <c r="E15" s="58">
        <v>0</v>
      </c>
      <c r="F15" s="59"/>
      <c r="G15" s="58"/>
    </row>
    <row r="16" spans="1:7" x14ac:dyDescent="0.2">
      <c r="A16" s="3"/>
      <c r="B16" s="11" t="s">
        <v>106</v>
      </c>
      <c r="C16" s="22"/>
      <c r="D16" s="22" t="s">
        <v>83</v>
      </c>
      <c r="E16" s="58">
        <v>0</v>
      </c>
      <c r="F16" s="59"/>
      <c r="G16" s="58"/>
    </row>
    <row r="17" spans="1:7" x14ac:dyDescent="0.2">
      <c r="A17" s="3"/>
      <c r="B17" s="11" t="s">
        <v>107</v>
      </c>
      <c r="C17" s="22"/>
      <c r="D17" s="22" t="s">
        <v>82</v>
      </c>
      <c r="E17" s="58">
        <v>1</v>
      </c>
      <c r="F17" s="59">
        <v>0.59305555555555556</v>
      </c>
      <c r="G17" s="58">
        <v>1</v>
      </c>
    </row>
    <row r="18" spans="1:7" x14ac:dyDescent="0.2">
      <c r="A18" s="3"/>
      <c r="B18" s="11" t="s">
        <v>108</v>
      </c>
      <c r="C18" s="22"/>
      <c r="D18" s="22" t="s">
        <v>82</v>
      </c>
      <c r="E18" s="58">
        <v>1</v>
      </c>
      <c r="F18" s="59">
        <v>0.59444444444444444</v>
      </c>
      <c r="G18" s="58">
        <v>1</v>
      </c>
    </row>
    <row r="19" spans="1:7" x14ac:dyDescent="0.2">
      <c r="A19" s="3"/>
      <c r="B19" s="11" t="s">
        <v>109</v>
      </c>
      <c r="C19" s="22"/>
      <c r="D19" s="22" t="s">
        <v>83</v>
      </c>
      <c r="E19" s="58">
        <v>0</v>
      </c>
      <c r="F19" s="59"/>
      <c r="G19" s="58"/>
    </row>
    <row r="20" spans="1:7" x14ac:dyDescent="0.2">
      <c r="A20" s="3"/>
      <c r="B20" s="11" t="s">
        <v>110</v>
      </c>
      <c r="C20" s="22"/>
      <c r="D20" s="22" t="s">
        <v>84</v>
      </c>
      <c r="E20" s="58">
        <v>0</v>
      </c>
      <c r="F20" s="59"/>
      <c r="G20" s="58"/>
    </row>
    <row r="21" spans="1:7" x14ac:dyDescent="0.2">
      <c r="A21" s="3"/>
      <c r="B21" s="11" t="s">
        <v>111</v>
      </c>
      <c r="C21" s="22"/>
      <c r="D21" s="22" t="s">
        <v>82</v>
      </c>
      <c r="E21" s="58">
        <v>1</v>
      </c>
      <c r="F21" s="59">
        <v>0.60069444444444442</v>
      </c>
      <c r="G21" s="58">
        <v>0</v>
      </c>
    </row>
    <row r="22" spans="1:7" x14ac:dyDescent="0.2">
      <c r="A22" s="3"/>
      <c r="B22" s="11" t="s">
        <v>112</v>
      </c>
      <c r="C22" s="22"/>
      <c r="D22" s="22" t="s">
        <v>82</v>
      </c>
      <c r="E22" s="58">
        <v>1</v>
      </c>
      <c r="F22" s="59">
        <v>0.60277777777777775</v>
      </c>
      <c r="G22" s="58">
        <v>0</v>
      </c>
    </row>
    <row r="23" spans="1:7" x14ac:dyDescent="0.2">
      <c r="A23" s="3"/>
      <c r="B23" s="11" t="s">
        <v>113</v>
      </c>
      <c r="C23" s="22"/>
      <c r="D23" s="22" t="s">
        <v>82</v>
      </c>
      <c r="E23" s="58">
        <v>1</v>
      </c>
      <c r="F23" s="59">
        <v>0.60486111111111118</v>
      </c>
      <c r="G23" s="58">
        <v>1</v>
      </c>
    </row>
    <row r="24" spans="1:7" x14ac:dyDescent="0.2">
      <c r="A24" s="3"/>
      <c r="B24" s="3"/>
      <c r="C24" s="3"/>
      <c r="D24" s="24"/>
      <c r="E24" s="13"/>
      <c r="F24" s="13"/>
      <c r="G24" s="13"/>
    </row>
    <row r="25" spans="1:7" ht="127.5" x14ac:dyDescent="0.2">
      <c r="A25" s="3"/>
      <c r="B25" s="86" t="s">
        <v>72</v>
      </c>
      <c r="C25" s="86" t="s">
        <v>72</v>
      </c>
      <c r="D25" s="86" t="s">
        <v>72</v>
      </c>
      <c r="E25" s="54" t="s">
        <v>116</v>
      </c>
      <c r="F25" s="43" t="s">
        <v>66</v>
      </c>
      <c r="G25" s="60" t="s">
        <v>128</v>
      </c>
    </row>
  </sheetData>
  <phoneticPr fontId="1" type="noConversion"/>
  <pageMargins left="0.75" right="0.75" top="1" bottom="1" header="0.5" footer="0.5"/>
  <pageSetup scale="6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tabSelected="1" workbookViewId="0"/>
  </sheetViews>
  <sheetFormatPr defaultRowHeight="12.75" x14ac:dyDescent="0.2"/>
  <cols>
    <col min="1" max="1" width="5" style="4" customWidth="1"/>
    <col min="2" max="2" width="73.42578125" style="1" customWidth="1"/>
    <col min="3" max="3" width="15.7109375" customWidth="1"/>
    <col min="4" max="4" width="29.7109375" style="1" customWidth="1"/>
    <col min="5" max="5" width="41" customWidth="1"/>
    <col min="6" max="6" width="23.28515625" customWidth="1"/>
    <col min="7" max="7" width="21.5703125" customWidth="1"/>
    <col min="8" max="8" width="18.140625" customWidth="1"/>
  </cols>
  <sheetData>
    <row r="1" spans="1:7" x14ac:dyDescent="0.2">
      <c r="A1"/>
      <c r="B1"/>
      <c r="D1" s="21"/>
      <c r="G1" s="15"/>
    </row>
    <row r="2" spans="1:7" ht="18.75" thickBot="1" x14ac:dyDescent="0.3">
      <c r="A2" s="55" t="s">
        <v>16</v>
      </c>
      <c r="B2" s="8"/>
      <c r="C2" s="9"/>
      <c r="D2" s="16"/>
      <c r="E2" s="3"/>
    </row>
    <row r="3" spans="1:7" ht="12.75" customHeight="1" x14ac:dyDescent="0.2">
      <c r="A3" s="36"/>
      <c r="B3" s="2"/>
      <c r="C3" s="3"/>
      <c r="D3" s="2"/>
      <c r="E3" s="3"/>
    </row>
    <row r="4" spans="1:7" ht="12.75" customHeight="1" x14ac:dyDescent="0.25">
      <c r="A4" s="82"/>
      <c r="B4" s="65" t="s">
        <v>18</v>
      </c>
      <c r="C4" s="83"/>
      <c r="D4" s="2"/>
      <c r="E4" s="3"/>
    </row>
    <row r="5" spans="1:7" ht="12.75" customHeight="1" x14ac:dyDescent="0.2">
      <c r="A5" s="36"/>
      <c r="B5" s="2"/>
      <c r="C5" s="3"/>
      <c r="D5" s="2"/>
      <c r="E5" s="3"/>
    </row>
    <row r="6" spans="1:7" s="51" customFormat="1" ht="12.75" customHeight="1" x14ac:dyDescent="0.25">
      <c r="A6" s="56"/>
      <c r="B6" s="48" t="s">
        <v>117</v>
      </c>
      <c r="C6" s="48"/>
      <c r="D6" s="81"/>
      <c r="E6" s="50"/>
    </row>
    <row r="7" spans="1:7" ht="12.75" customHeight="1" x14ac:dyDescent="0.2">
      <c r="A7" s="36"/>
      <c r="B7" s="10"/>
      <c r="C7" s="10"/>
      <c r="D7" s="2"/>
      <c r="E7" s="3"/>
    </row>
    <row r="8" spans="1:7" ht="25.5" x14ac:dyDescent="0.2">
      <c r="A8" s="36"/>
      <c r="B8" s="2" t="s">
        <v>118</v>
      </c>
      <c r="C8" s="45">
        <f>'Call Information Example'!D8</f>
        <v>0.58680555555555558</v>
      </c>
      <c r="D8" s="39" t="s">
        <v>67</v>
      </c>
      <c r="E8" s="3"/>
    </row>
    <row r="9" spans="1:7" ht="12.75" customHeight="1" x14ac:dyDescent="0.2">
      <c r="A9" s="36"/>
      <c r="B9" s="2"/>
      <c r="C9" s="38"/>
      <c r="D9" s="2"/>
      <c r="E9" s="3"/>
    </row>
    <row r="10" spans="1:7" ht="25.5" x14ac:dyDescent="0.2">
      <c r="A10" s="36"/>
      <c r="B10" s="2" t="s">
        <v>119</v>
      </c>
      <c r="C10" s="45">
        <f>'Call Information Example'!D10</f>
        <v>0.60555555555555551</v>
      </c>
      <c r="D10" s="39" t="s">
        <v>68</v>
      </c>
      <c r="E10" s="3"/>
    </row>
    <row r="11" spans="1:7" ht="12.75" customHeight="1" x14ac:dyDescent="0.2">
      <c r="A11" s="36"/>
      <c r="B11" s="2"/>
      <c r="C11" s="38"/>
      <c r="D11" s="2"/>
      <c r="E11" s="3"/>
    </row>
    <row r="12" spans="1:7" ht="12.75" customHeight="1" x14ac:dyDescent="0.2">
      <c r="A12" s="36"/>
      <c r="B12" s="10" t="s">
        <v>117</v>
      </c>
      <c r="C12" s="45">
        <f>C10-C8</f>
        <v>1.8749999999999933E-2</v>
      </c>
      <c r="D12" s="39" t="s">
        <v>3</v>
      </c>
      <c r="E12" s="3"/>
    </row>
    <row r="13" spans="1:7" ht="12.75" customHeight="1" x14ac:dyDescent="0.2">
      <c r="A13" s="36"/>
      <c r="B13" s="2"/>
      <c r="C13" s="33"/>
      <c r="D13" s="2"/>
      <c r="E13" s="3"/>
    </row>
    <row r="14" spans="1:7" ht="12.75" customHeight="1" x14ac:dyDescent="0.2">
      <c r="A14" s="36"/>
      <c r="B14" s="2"/>
      <c r="C14" s="33"/>
      <c r="D14" s="2"/>
      <c r="E14" s="3"/>
    </row>
    <row r="15" spans="1:7" s="51" customFormat="1" ht="12.75" customHeight="1" x14ac:dyDescent="0.25">
      <c r="A15" s="56"/>
      <c r="B15" s="48" t="s">
        <v>17</v>
      </c>
      <c r="C15" s="49"/>
      <c r="D15" s="81"/>
      <c r="E15" s="50"/>
    </row>
    <row r="16" spans="1:7" x14ac:dyDescent="0.2">
      <c r="D16" s="79"/>
    </row>
    <row r="17" spans="1:5" ht="25.5" x14ac:dyDescent="0.2">
      <c r="A17" s="36"/>
      <c r="B17" s="2" t="s">
        <v>118</v>
      </c>
      <c r="C17" s="45">
        <f>'Call Information Example'!D8</f>
        <v>0.58680555555555558</v>
      </c>
      <c r="D17" s="39" t="s">
        <v>67</v>
      </c>
      <c r="E17" s="3"/>
    </row>
    <row r="18" spans="1:5" ht="12.75" customHeight="1" x14ac:dyDescent="0.2">
      <c r="A18" s="36"/>
      <c r="B18" s="2"/>
      <c r="C18" s="34"/>
      <c r="D18" s="2"/>
      <c r="E18" s="3"/>
    </row>
    <row r="19" spans="1:5" ht="38.25" x14ac:dyDescent="0.2">
      <c r="A19" s="36"/>
      <c r="B19" s="2" t="s">
        <v>55</v>
      </c>
      <c r="C19" s="45">
        <f>MAX('Call Information Example'!F14:F23)</f>
        <v>0.60486111111111118</v>
      </c>
      <c r="D19" s="39" t="s">
        <v>69</v>
      </c>
      <c r="E19" s="3"/>
    </row>
    <row r="20" spans="1:5" ht="12.75" customHeight="1" x14ac:dyDescent="0.2">
      <c r="A20" s="36"/>
      <c r="B20" s="2"/>
      <c r="C20" s="40"/>
      <c r="D20" s="2"/>
      <c r="E20" s="3"/>
    </row>
    <row r="21" spans="1:5" ht="12.75" customHeight="1" x14ac:dyDescent="0.2">
      <c r="A21" s="36"/>
      <c r="B21" s="10" t="s">
        <v>4</v>
      </c>
      <c r="C21" s="45">
        <f>C19-$C$17</f>
        <v>1.8055555555555602E-2</v>
      </c>
      <c r="D21" s="39" t="s">
        <v>6</v>
      </c>
      <c r="E21" s="3"/>
    </row>
    <row r="22" spans="1:5" ht="12.75" customHeight="1" x14ac:dyDescent="0.2">
      <c r="A22" s="36"/>
      <c r="B22" s="2"/>
      <c r="C22" s="34"/>
      <c r="D22" s="2"/>
      <c r="E22" s="3"/>
    </row>
    <row r="23" spans="1:5" ht="52.5" customHeight="1" x14ac:dyDescent="0.2">
      <c r="A23" s="36"/>
      <c r="B23" s="2" t="s">
        <v>10</v>
      </c>
      <c r="C23" s="45">
        <f>PERCENTILE('Call Information Example'!F14:F23,0.5)</f>
        <v>0.59756944444444438</v>
      </c>
      <c r="D23" s="39" t="s">
        <v>11</v>
      </c>
      <c r="E23" s="3"/>
    </row>
    <row r="24" spans="1:5" ht="12.75" customHeight="1" x14ac:dyDescent="0.2">
      <c r="A24" s="36"/>
      <c r="B24" s="2"/>
      <c r="C24" s="34"/>
      <c r="E24" s="3"/>
    </row>
    <row r="25" spans="1:5" ht="12.75" customHeight="1" x14ac:dyDescent="0.2">
      <c r="A25" s="36"/>
      <c r="B25" s="10" t="s">
        <v>5</v>
      </c>
      <c r="C25" s="45">
        <f>C23-$C$17</f>
        <v>1.0763888888888795E-2</v>
      </c>
      <c r="D25" s="39" t="s">
        <v>7</v>
      </c>
      <c r="E25" s="3"/>
    </row>
    <row r="26" spans="1:5" ht="12.75" customHeight="1" x14ac:dyDescent="0.2">
      <c r="A26" s="36"/>
      <c r="B26" s="2"/>
      <c r="C26" s="34"/>
      <c r="D26" s="2"/>
      <c r="E26" s="3"/>
    </row>
    <row r="27" spans="1:5" ht="51" customHeight="1" x14ac:dyDescent="0.2">
      <c r="A27" s="36"/>
      <c r="B27" s="2" t="s">
        <v>54</v>
      </c>
      <c r="C27" s="45">
        <f>PERCENTILE('Call Information Example'!F14:F23,0.75)</f>
        <v>0.60225694444444444</v>
      </c>
      <c r="D27" s="39" t="s">
        <v>12</v>
      </c>
      <c r="E27" s="3"/>
    </row>
    <row r="28" spans="1:5" ht="12.75" customHeight="1" x14ac:dyDescent="0.2">
      <c r="A28" s="36"/>
      <c r="B28" s="2"/>
      <c r="C28" s="34"/>
      <c r="D28" s="2"/>
      <c r="E28" s="3"/>
    </row>
    <row r="29" spans="1:5" ht="12.75" customHeight="1" x14ac:dyDescent="0.2">
      <c r="A29" s="36"/>
      <c r="B29" s="10" t="s">
        <v>8</v>
      </c>
      <c r="C29" s="45">
        <f>C27-$C$17</f>
        <v>1.5451388888888862E-2</v>
      </c>
      <c r="D29" s="39" t="s">
        <v>9</v>
      </c>
      <c r="E29" s="3"/>
    </row>
    <row r="30" spans="1:5" ht="12.75" customHeight="1" x14ac:dyDescent="0.2">
      <c r="A30" s="36"/>
      <c r="B30" s="10"/>
      <c r="C30" s="84"/>
      <c r="D30" s="39"/>
      <c r="E30" s="3"/>
    </row>
    <row r="31" spans="1:5" ht="12.75" customHeight="1" x14ac:dyDescent="0.2">
      <c r="A31" s="36"/>
      <c r="B31" s="2"/>
      <c r="C31" s="34" t="str">
        <f>IF(COUNTBLANK(C22)+COUNTBLANK(C27)=0, C27-C22, "")</f>
        <v/>
      </c>
      <c r="D31" s="2"/>
      <c r="E31" s="3"/>
    </row>
    <row r="32" spans="1:5" s="51" customFormat="1" ht="12.75" customHeight="1" x14ac:dyDescent="0.25">
      <c r="A32" s="56"/>
      <c r="B32" s="48" t="s">
        <v>51</v>
      </c>
      <c r="C32" s="49"/>
      <c r="D32" s="81"/>
      <c r="E32" s="50"/>
    </row>
    <row r="33" spans="1:5" ht="12.75" customHeight="1" x14ac:dyDescent="0.2">
      <c r="A33" s="36"/>
      <c r="B33" s="10"/>
      <c r="C33" s="34"/>
      <c r="D33" s="2"/>
      <c r="E33" s="3"/>
    </row>
    <row r="34" spans="1:5" ht="25.5" x14ac:dyDescent="0.2">
      <c r="A34" s="36"/>
      <c r="B34" s="2" t="s">
        <v>92</v>
      </c>
      <c r="C34" s="101">
        <f>'Drill Information Example'!D25</f>
        <v>10</v>
      </c>
      <c r="D34" s="39" t="s">
        <v>58</v>
      </c>
      <c r="E34" s="3"/>
    </row>
    <row r="35" spans="1:5" ht="12.75" customHeight="1" x14ac:dyDescent="0.2">
      <c r="A35" s="36"/>
      <c r="B35" s="2"/>
      <c r="C35" s="61"/>
      <c r="D35" s="2"/>
      <c r="E35" s="3"/>
    </row>
    <row r="36" spans="1:5" ht="27" customHeight="1" x14ac:dyDescent="0.2">
      <c r="A36" s="36"/>
      <c r="B36" s="2" t="s">
        <v>120</v>
      </c>
      <c r="C36" s="101">
        <f>SUM('Call Information Example'!E14:E23)</f>
        <v>6</v>
      </c>
      <c r="D36" s="39" t="s">
        <v>70</v>
      </c>
      <c r="E36" s="3"/>
    </row>
    <row r="37" spans="1:5" ht="12.75" customHeight="1" x14ac:dyDescent="0.2">
      <c r="A37" s="36"/>
      <c r="B37" s="2"/>
      <c r="C37" s="3"/>
      <c r="D37" s="2"/>
      <c r="E37" s="3"/>
    </row>
    <row r="38" spans="1:5" ht="12.75" customHeight="1" x14ac:dyDescent="0.2">
      <c r="A38" s="36"/>
      <c r="B38" s="10" t="s">
        <v>51</v>
      </c>
      <c r="C38" s="62">
        <f>C36/C34</f>
        <v>0.6</v>
      </c>
      <c r="D38" s="39" t="s">
        <v>59</v>
      </c>
      <c r="E38" s="3"/>
    </row>
    <row r="39" spans="1:5" ht="12.75" customHeight="1" x14ac:dyDescent="0.2">
      <c r="A39" s="36"/>
      <c r="B39" s="10"/>
      <c r="C39" s="85"/>
      <c r="D39" s="39"/>
      <c r="E39" s="3"/>
    </row>
    <row r="40" spans="1:5" ht="12.75" customHeight="1" x14ac:dyDescent="0.2">
      <c r="A40" s="36"/>
      <c r="B40" s="10"/>
      <c r="C40" s="35"/>
      <c r="D40" s="2"/>
      <c r="E40" s="3"/>
    </row>
    <row r="41" spans="1:5" s="51" customFormat="1" ht="12.75" customHeight="1" x14ac:dyDescent="0.25">
      <c r="A41" s="56"/>
      <c r="B41" s="48" t="s">
        <v>52</v>
      </c>
      <c r="C41" s="49"/>
      <c r="D41" s="81"/>
      <c r="E41" s="50"/>
    </row>
    <row r="42" spans="1:5" ht="12.75" customHeight="1" x14ac:dyDescent="0.2">
      <c r="A42" s="36"/>
      <c r="B42" s="10"/>
      <c r="C42" s="34"/>
      <c r="D42" s="2"/>
      <c r="E42" s="3"/>
    </row>
    <row r="43" spans="1:5" ht="39" x14ac:dyDescent="0.25">
      <c r="A43" s="36"/>
      <c r="B43" s="28" t="s">
        <v>129</v>
      </c>
      <c r="C43" s="101">
        <f>SUM('Call Information Example'!G14:G23)</f>
        <v>3</v>
      </c>
      <c r="D43" s="39" t="s">
        <v>71</v>
      </c>
      <c r="E43" s="37"/>
    </row>
    <row r="44" spans="1:5" ht="12.75" customHeight="1" x14ac:dyDescent="0.25">
      <c r="A44" s="36"/>
      <c r="B44" s="28"/>
      <c r="C44" s="3"/>
      <c r="D44" s="2"/>
      <c r="E44" s="37"/>
    </row>
    <row r="45" spans="1:5" ht="12.75" customHeight="1" x14ac:dyDescent="0.25">
      <c r="A45" s="36"/>
      <c r="B45" s="10" t="s">
        <v>52</v>
      </c>
      <c r="C45" s="62">
        <f>C43/C34</f>
        <v>0.3</v>
      </c>
      <c r="D45" s="39" t="s">
        <v>60</v>
      </c>
      <c r="E45" s="37"/>
    </row>
    <row r="46" spans="1:5" ht="12.75" customHeight="1" x14ac:dyDescent="0.2">
      <c r="A46" s="36"/>
      <c r="B46" s="2"/>
      <c r="C46" s="3"/>
      <c r="D46" s="2"/>
      <c r="E46" s="3"/>
    </row>
    <row r="47" spans="1:5" ht="12.75" customHeight="1" x14ac:dyDescent="0.2">
      <c r="A47" s="36"/>
      <c r="B47" s="2"/>
      <c r="C47" s="3"/>
      <c r="D47" s="2"/>
      <c r="E47" s="3"/>
    </row>
    <row r="48" spans="1:5" ht="15.75" x14ac:dyDescent="0.25">
      <c r="A48" s="36"/>
      <c r="B48" s="46"/>
      <c r="C48" s="3"/>
      <c r="D48" s="2"/>
      <c r="E48" s="3"/>
    </row>
    <row r="49" spans="1:5" x14ac:dyDescent="0.2">
      <c r="A49" s="36"/>
      <c r="B49" s="2"/>
      <c r="C49" s="3"/>
      <c r="D49" s="2"/>
      <c r="E49" s="3"/>
    </row>
    <row r="50" spans="1:5" x14ac:dyDescent="0.2">
      <c r="A50" s="36"/>
      <c r="D50" s="2"/>
      <c r="E50" s="3"/>
    </row>
    <row r="51" spans="1:5" x14ac:dyDescent="0.2">
      <c r="A51" s="36"/>
      <c r="D51" s="2"/>
      <c r="E51" s="3"/>
    </row>
    <row r="52" spans="1:5" x14ac:dyDescent="0.2">
      <c r="A52" s="36"/>
      <c r="D52" s="2"/>
      <c r="E52" s="3"/>
    </row>
    <row r="53" spans="1:5" x14ac:dyDescent="0.2">
      <c r="A53" s="36"/>
      <c r="D53" s="2"/>
      <c r="E53" s="3"/>
    </row>
    <row r="54" spans="1:5" x14ac:dyDescent="0.2">
      <c r="A54" s="36"/>
      <c r="D54" s="2"/>
      <c r="E54" s="3"/>
    </row>
    <row r="55" spans="1:5" x14ac:dyDescent="0.2">
      <c r="D55" s="2"/>
      <c r="E55" s="3"/>
    </row>
    <row r="56" spans="1:5" x14ac:dyDescent="0.2">
      <c r="D56" s="2"/>
      <c r="E56" s="3"/>
    </row>
    <row r="57" spans="1:5" x14ac:dyDescent="0.2">
      <c r="D57" s="2"/>
      <c r="E57" s="3"/>
    </row>
    <row r="58" spans="1:5" x14ac:dyDescent="0.2">
      <c r="D58" s="2"/>
      <c r="E58" s="3"/>
    </row>
    <row r="59" spans="1:5" x14ac:dyDescent="0.2">
      <c r="D59" s="2"/>
      <c r="E59" s="3"/>
    </row>
    <row r="60" spans="1:5" x14ac:dyDescent="0.2">
      <c r="D60" s="2"/>
      <c r="E60" s="3"/>
    </row>
    <row r="61" spans="1:5" x14ac:dyDescent="0.2">
      <c r="D61" s="2"/>
      <c r="E61" s="3"/>
    </row>
    <row r="62" spans="1:5" x14ac:dyDescent="0.2">
      <c r="D62" s="2"/>
      <c r="E62" s="3"/>
    </row>
    <row r="63" spans="1:5" x14ac:dyDescent="0.2">
      <c r="D63" s="2"/>
      <c r="E63" s="3"/>
    </row>
    <row r="64" spans="1:5" x14ac:dyDescent="0.2">
      <c r="D64" s="2"/>
      <c r="E64" s="3"/>
    </row>
    <row r="65" spans="1:5" x14ac:dyDescent="0.2">
      <c r="D65" s="2"/>
      <c r="E65" s="3"/>
    </row>
    <row r="66" spans="1:5" ht="15" x14ac:dyDescent="0.2">
      <c r="A66" s="47"/>
      <c r="D66" s="2"/>
      <c r="E66" s="3"/>
    </row>
    <row r="67" spans="1:5" x14ac:dyDescent="0.2">
      <c r="D67" s="2"/>
      <c r="E67" s="3"/>
    </row>
    <row r="68" spans="1:5" x14ac:dyDescent="0.2">
      <c r="D68" s="2"/>
      <c r="E68" s="3"/>
    </row>
    <row r="69" spans="1:5" x14ac:dyDescent="0.2">
      <c r="D69" s="2"/>
      <c r="E69" s="3"/>
    </row>
    <row r="70" spans="1:5" x14ac:dyDescent="0.2">
      <c r="D70" s="2"/>
      <c r="E70" s="3"/>
    </row>
    <row r="71" spans="1:5" x14ac:dyDescent="0.2">
      <c r="D71" s="2"/>
      <c r="E71" s="3"/>
    </row>
    <row r="72" spans="1:5" x14ac:dyDescent="0.2">
      <c r="D72" s="2"/>
      <c r="E72" s="3"/>
    </row>
  </sheetData>
  <phoneticPr fontId="1" type="noConversion"/>
  <pageMargins left="0.51" right="0.42" top="0.46" bottom="1" header="0.5" footer="0.5"/>
  <pageSetup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vt:lpstr>
      <vt:lpstr>Drill Information</vt:lpstr>
      <vt:lpstr>Call Information</vt:lpstr>
      <vt:lpstr>Metrics Computation</vt:lpstr>
      <vt:lpstr>Drill Information Example</vt:lpstr>
      <vt:lpstr>Call Information Example</vt:lpstr>
      <vt:lpstr>Metrics Computation Example</vt:lpstr>
      <vt:lpstr>'Call Information'!Print_Area</vt:lpstr>
      <vt:lpstr>'Call Information Example'!Print_Area</vt:lpstr>
      <vt:lpstr>'Drill Information'!Print_Area</vt:lpstr>
      <vt:lpstr>'Drill Information Example'!Print_Area</vt:lpstr>
      <vt:lpstr>'Metrics Computation'!Print_Area</vt:lpstr>
      <vt:lpstr>'Metrics Computation Example'!Print_Area</vt:lpstr>
    </vt:vector>
  </TitlesOfParts>
  <Company>RAND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lotstein</dc:creator>
  <cp:lastModifiedBy>Burton, Holly I. (CDC/OCOO/ITSO)</cp:lastModifiedBy>
  <cp:lastPrinted>2008-05-14T13:09:03Z</cp:lastPrinted>
  <dcterms:created xsi:type="dcterms:W3CDTF">2007-10-18T20:40:10Z</dcterms:created>
  <dcterms:modified xsi:type="dcterms:W3CDTF">2012-12-03T12:13:49Z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